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Project Implementation Strategy Report\Warehouse &amp; Ferry Terminal\Tender\Office Reconfiguration\Final(Rev060918)\"/>
    </mc:Choice>
  </mc:AlternateContent>
  <bookViews>
    <workbookView xWindow="0" yWindow="0" windowWidth="28800" windowHeight="12330" activeTab="1"/>
  </bookViews>
  <sheets>
    <sheet name="Part H 4.1 Preliminaries" sheetId="10" r:id="rId1"/>
    <sheet name="Part H 4.2-Measured Works" sheetId="1" r:id="rId2"/>
    <sheet name="Part H 4.3 General Summary" sheetId="8" r:id="rId3"/>
  </sheets>
  <definedNames>
    <definedName name="_xlnm.Print_Area" localSheetId="0">'Part H 4.1 Preliminaries'!$A$1:$C$157</definedName>
    <definedName name="_xlnm.Print_Area" localSheetId="1">'Part H 4.2-Measured Works'!$A$1:$F$891</definedName>
    <definedName name="_xlnm.Print_Area" localSheetId="2">'Part H 4.3 General Summary'!$A$1:$J$46</definedName>
    <definedName name="_xlnm.Print_Titles" localSheetId="0">'Part H 4.1 Preliminaries'!$2:$2</definedName>
    <definedName name="_xlnm.Print_Titles" localSheetId="1">'Part H 4.2-Measured Works'!$2:$2</definedName>
  </definedNames>
  <calcPr calcId="162913"/>
</workbook>
</file>

<file path=xl/calcChain.xml><?xml version="1.0" encoding="utf-8"?>
<calcChain xmlns="http://schemas.openxmlformats.org/spreadsheetml/2006/main">
  <c r="F848" i="1" l="1"/>
  <c r="F527" i="1" l="1"/>
  <c r="F75" i="1" l="1"/>
  <c r="F585" i="1" l="1"/>
  <c r="F557" i="1"/>
  <c r="F839" i="1" l="1"/>
  <c r="F718" i="1"/>
  <c r="F431" i="1"/>
  <c r="F71" i="1"/>
  <c r="F416" i="1"/>
  <c r="F437" i="1"/>
  <c r="F420" i="1"/>
  <c r="F321" i="1"/>
  <c r="F253" i="1"/>
  <c r="F644" i="1"/>
  <c r="F642" i="1"/>
  <c r="F640" i="1"/>
  <c r="F638" i="1"/>
  <c r="F583" i="1"/>
  <c r="F581" i="1"/>
  <c r="F579" i="1"/>
  <c r="F587" i="1"/>
  <c r="F110" i="1"/>
  <c r="F828" i="1"/>
  <c r="F547" i="1" l="1"/>
  <c r="F494" i="1"/>
  <c r="J236" i="1" l="1"/>
  <c r="I236" i="1"/>
  <c r="F422" i="1" l="1"/>
  <c r="F418" i="1"/>
  <c r="F414" i="1"/>
  <c r="F427" i="1"/>
  <c r="F429" i="1"/>
  <c r="F433" i="1"/>
  <c r="F435" i="1"/>
  <c r="F227" i="1"/>
  <c r="F225" i="1"/>
  <c r="F208" i="1"/>
  <c r="F210" i="1"/>
  <c r="F212" i="1"/>
  <c r="F214" i="1"/>
  <c r="F216" i="1"/>
  <c r="F156" i="1" l="1"/>
  <c r="F118" i="1" l="1"/>
  <c r="F116" i="1"/>
  <c r="F114" i="1"/>
  <c r="F112" i="1"/>
  <c r="F154" i="1"/>
  <c r="F152" i="1"/>
  <c r="F149" i="1"/>
  <c r="F147" i="1"/>
  <c r="F108" i="1"/>
  <c r="F104" i="1"/>
  <c r="F49" i="1"/>
  <c r="F16" i="1"/>
  <c r="F39" i="1"/>
  <c r="F37" i="1"/>
  <c r="F145" i="1"/>
  <c r="F143" i="1"/>
  <c r="F141" i="1"/>
  <c r="F139" i="1"/>
  <c r="F137" i="1"/>
  <c r="F133" i="1"/>
  <c r="F131" i="1"/>
  <c r="F127" i="1"/>
  <c r="F125" i="1"/>
  <c r="F123" i="1"/>
  <c r="F121" i="1"/>
  <c r="F106" i="1"/>
  <c r="F102" i="1"/>
  <c r="F92" i="1"/>
  <c r="F90" i="1"/>
  <c r="F88" i="1"/>
  <c r="F86" i="1"/>
  <c r="F84" i="1"/>
  <c r="F82" i="1"/>
  <c r="F79" i="1"/>
  <c r="F77" i="1"/>
  <c r="F73" i="1"/>
  <c r="F68" i="1"/>
  <c r="F66" i="1"/>
  <c r="F64" i="1"/>
  <c r="F62" i="1"/>
  <c r="F60" i="1"/>
  <c r="F58" i="1"/>
  <c r="F159" i="1" l="1"/>
  <c r="F870" i="1" s="1"/>
  <c r="F860" i="1"/>
  <c r="F858" i="1"/>
  <c r="F856" i="1" l="1"/>
  <c r="F850" i="1"/>
  <c r="F854" i="1"/>
  <c r="F819" i="1"/>
  <c r="F740" i="1"/>
  <c r="F738" i="1"/>
  <c r="F736" i="1"/>
  <c r="F731" i="1"/>
  <c r="F753" i="1"/>
  <c r="F837" i="1"/>
  <c r="F835" i="1"/>
  <c r="F832" i="1"/>
  <c r="F830" i="1"/>
  <c r="F826" i="1"/>
  <c r="F824" i="1"/>
  <c r="F842" i="1"/>
  <c r="F817" i="1"/>
  <c r="F815" i="1"/>
  <c r="F813" i="1"/>
  <c r="F811" i="1"/>
  <c r="F809" i="1"/>
  <c r="F807" i="1"/>
  <c r="F806" i="1"/>
  <c r="F767" i="1"/>
  <c r="F765" i="1"/>
  <c r="F763" i="1"/>
  <c r="F761" i="1"/>
  <c r="F759" i="1"/>
  <c r="F757" i="1"/>
  <c r="F751" i="1"/>
  <c r="F749" i="1"/>
  <c r="F748" i="1"/>
  <c r="F747" i="1"/>
  <c r="F733" i="1"/>
  <c r="F732" i="1"/>
  <c r="F729" i="1"/>
  <c r="F727" i="1"/>
  <c r="F725" i="1"/>
  <c r="F722" i="1"/>
  <c r="F720" i="1"/>
  <c r="F716" i="1"/>
  <c r="F714" i="1"/>
  <c r="F712" i="1"/>
  <c r="F710" i="1"/>
  <c r="F708" i="1"/>
  <c r="F705" i="1"/>
  <c r="F703" i="1"/>
  <c r="F700" i="1"/>
  <c r="F698" i="1"/>
  <c r="F682" i="1"/>
  <c r="F663" i="1"/>
  <c r="F659" i="1"/>
  <c r="F658" i="1"/>
  <c r="F657" i="1"/>
  <c r="F655" i="1"/>
  <c r="F653" i="1"/>
  <c r="F651" i="1"/>
  <c r="F649" i="1"/>
  <c r="F647" i="1"/>
  <c r="F577" i="1"/>
  <c r="F575" i="1"/>
  <c r="F573" i="1"/>
  <c r="F571" i="1"/>
  <c r="F569" i="1"/>
  <c r="F567" i="1"/>
  <c r="F553" i="1"/>
  <c r="F551" i="1"/>
  <c r="F544" i="1"/>
  <c r="F539" i="1"/>
  <c r="F501" i="1"/>
  <c r="F478" i="1"/>
  <c r="F504" i="1"/>
  <c r="F498" i="1"/>
  <c r="F492" i="1"/>
  <c r="F490" i="1"/>
  <c r="F484" i="1"/>
  <c r="F482" i="1"/>
  <c r="F475" i="1"/>
  <c r="F473" i="1"/>
  <c r="F469" i="1"/>
  <c r="F467" i="1"/>
  <c r="F536" i="1"/>
  <c r="F534" i="1"/>
  <c r="F529" i="1"/>
  <c r="F523" i="1"/>
  <c r="F521" i="1"/>
  <c r="F407" i="1"/>
  <c r="F405" i="1"/>
  <c r="F411" i="1"/>
  <c r="F409" i="1"/>
  <c r="F403" i="1"/>
  <c r="F395" i="1"/>
  <c r="F393" i="1"/>
  <c r="F391" i="1"/>
  <c r="F389" i="1"/>
  <c r="F387" i="1"/>
  <c r="F385" i="1"/>
  <c r="F383" i="1"/>
  <c r="F381" i="1"/>
  <c r="F379" i="1"/>
  <c r="F377" i="1"/>
  <c r="F375" i="1"/>
  <c r="F373" i="1"/>
  <c r="F371" i="1"/>
  <c r="F366" i="1"/>
  <c r="F364" i="1"/>
  <c r="F362" i="1"/>
  <c r="F360" i="1"/>
  <c r="F358" i="1"/>
  <c r="F356" i="1"/>
  <c r="F354" i="1"/>
  <c r="F352" i="1"/>
  <c r="F319" i="1"/>
  <c r="F317" i="1"/>
  <c r="F314" i="1"/>
  <c r="F308" i="1"/>
  <c r="F306" i="1"/>
  <c r="F304" i="1"/>
  <c r="F301" i="1"/>
  <c r="F299" i="1"/>
  <c r="F297" i="1"/>
  <c r="F251" i="1"/>
  <c r="F249" i="1"/>
  <c r="F248" i="1"/>
  <c r="F247" i="1"/>
  <c r="F246" i="1"/>
  <c r="F244" i="1"/>
  <c r="F240" i="1"/>
  <c r="F238" i="1"/>
  <c r="F236" i="1"/>
  <c r="F287" i="1"/>
  <c r="F242" i="1"/>
  <c r="F223" i="1"/>
  <c r="F221" i="1"/>
  <c r="F219" i="1"/>
  <c r="F189" i="1"/>
  <c r="F187" i="1"/>
  <c r="F41" i="1"/>
  <c r="F31" i="1"/>
  <c r="F35" i="1"/>
  <c r="F33" i="1"/>
  <c r="F29" i="1"/>
  <c r="F56" i="1"/>
  <c r="F20" i="1"/>
  <c r="F24" i="1"/>
  <c r="F26" i="1"/>
  <c r="F22" i="1"/>
  <c r="F14" i="1"/>
  <c r="F18" i="1"/>
  <c r="F53" i="1"/>
  <c r="F51" i="1"/>
  <c r="F47" i="1"/>
  <c r="F34" i="1"/>
  <c r="F27" i="1"/>
  <c r="F12" i="1"/>
  <c r="F10" i="1"/>
  <c r="F8" i="1"/>
  <c r="F7" i="1"/>
  <c r="F6" i="1"/>
  <c r="F206" i="1"/>
  <c r="F204" i="1"/>
  <c r="F202" i="1"/>
  <c r="F200" i="1"/>
  <c r="F198" i="1"/>
  <c r="F196" i="1"/>
  <c r="F194" i="1"/>
  <c r="F192" i="1"/>
  <c r="F185" i="1"/>
  <c r="F183" i="1"/>
  <c r="F181" i="1"/>
  <c r="F179" i="1"/>
  <c r="F177" i="1"/>
  <c r="F173" i="1"/>
  <c r="F171" i="1"/>
  <c r="F169" i="1"/>
  <c r="F167" i="1"/>
  <c r="F165" i="1"/>
  <c r="F852" i="1"/>
  <c r="F460" i="1"/>
  <c r="F462" i="1"/>
  <c r="F689" i="1"/>
  <c r="F691" i="1"/>
  <c r="F693" i="1"/>
  <c r="F696" i="1"/>
  <c r="F635" i="1"/>
  <c r="F851" i="1"/>
  <c r="F846" i="1"/>
  <c r="F845" i="1" l="1"/>
  <c r="F93" i="1"/>
  <c r="F96" i="1" s="1"/>
  <c r="F631" i="1"/>
  <c r="F880" i="1" s="1"/>
  <c r="F796" i="1"/>
  <c r="F799" i="1" s="1"/>
  <c r="F230" i="1"/>
  <c r="F288" i="1" s="1"/>
  <c r="F284" i="1"/>
  <c r="F289" i="1" s="1"/>
  <c r="F447" i="1"/>
  <c r="F452" i="1" s="1"/>
  <c r="F683" i="1"/>
  <c r="F882" i="1" s="1"/>
  <c r="F347" i="1"/>
  <c r="F450" i="1" s="1"/>
  <c r="F742" i="1"/>
  <c r="F798" i="1" s="1"/>
  <c r="F863" i="1"/>
  <c r="F888" i="1" s="1"/>
  <c r="F43" i="1"/>
  <c r="F95" i="1" s="1"/>
  <c r="F398" i="1"/>
  <c r="F451" i="1" s="1"/>
  <c r="F514" i="1"/>
  <c r="F876" i="1" s="1"/>
  <c r="F563" i="1"/>
  <c r="F878" i="1" s="1"/>
  <c r="F800" i="1" l="1"/>
  <c r="F884" i="1" s="1"/>
  <c r="F290" i="1"/>
  <c r="F872" i="1" s="1"/>
  <c r="F97" i="1"/>
  <c r="F868" i="1" s="1"/>
  <c r="F890" i="1" s="1"/>
  <c r="F453" i="1"/>
  <c r="F874" i="1" s="1"/>
  <c r="F886" i="1"/>
</calcChain>
</file>

<file path=xl/sharedStrings.xml><?xml version="1.0" encoding="utf-8"?>
<sst xmlns="http://schemas.openxmlformats.org/spreadsheetml/2006/main" count="1054" uniqueCount="510">
  <si>
    <t>Unit</t>
  </si>
  <si>
    <t>nr</t>
  </si>
  <si>
    <t>item</t>
  </si>
  <si>
    <t>cy</t>
  </si>
  <si>
    <t>Keep excavations free from water</t>
  </si>
  <si>
    <t>Apply termite treatment to surfaces of excavations and fill</t>
  </si>
  <si>
    <t>sy</t>
  </si>
  <si>
    <t>Formwork</t>
  </si>
  <si>
    <t>Reinforcement</t>
  </si>
  <si>
    <t>lb</t>
  </si>
  <si>
    <t>Blockwork</t>
  </si>
  <si>
    <t>Reinforced concrete in columns</t>
  </si>
  <si>
    <t>Wall finishes</t>
  </si>
  <si>
    <t>Floor finishes</t>
  </si>
  <si>
    <t>Ceiling finishes</t>
  </si>
  <si>
    <t>Roof finishes</t>
  </si>
  <si>
    <t>ft</t>
  </si>
  <si>
    <t>Fill all cavities of 8" blocks with lean mix concrete</t>
  </si>
  <si>
    <t>Sanitary fittings</t>
  </si>
  <si>
    <t>Builders work in connection with services</t>
  </si>
  <si>
    <t>Supply and install RJ45 jack point including all conduit and draw wires</t>
  </si>
  <si>
    <t>Fixtures and fittings</t>
  </si>
  <si>
    <t>External works</t>
  </si>
  <si>
    <t>½" Thick render externally</t>
  </si>
  <si>
    <t>½" Thick render internally</t>
  </si>
  <si>
    <t>External Works Carried to Summary</t>
  </si>
  <si>
    <t>Fixtures and Fittings Carried to Summary</t>
  </si>
  <si>
    <t>yd</t>
  </si>
  <si>
    <t>5/8" High tensile bars in columns</t>
  </si>
  <si>
    <t>3/8" High tensile links in columns</t>
  </si>
  <si>
    <t>3/8" High tensile links in beams</t>
  </si>
  <si>
    <t>Rate</t>
  </si>
  <si>
    <t>From page 1</t>
  </si>
  <si>
    <t>From page 2</t>
  </si>
  <si>
    <t>Collection</t>
  </si>
  <si>
    <t>From page 4</t>
  </si>
  <si>
    <t>From page 5</t>
  </si>
  <si>
    <t>From page 6</t>
  </si>
  <si>
    <t>From page 7</t>
  </si>
  <si>
    <t>From page 8</t>
  </si>
  <si>
    <t>from page 2</t>
  </si>
  <si>
    <t xml:space="preserve">Soil and vent installation </t>
  </si>
  <si>
    <t>circuits</t>
  </si>
  <si>
    <t>Single pole switch</t>
  </si>
  <si>
    <t>Three way switch</t>
  </si>
  <si>
    <t>2" PVC vent pipe including all fittings</t>
  </si>
  <si>
    <t>a</t>
  </si>
  <si>
    <t>b</t>
  </si>
  <si>
    <t>c</t>
  </si>
  <si>
    <t>d</t>
  </si>
  <si>
    <t>e</t>
  </si>
  <si>
    <t>f</t>
  </si>
  <si>
    <t>g</t>
  </si>
  <si>
    <t>h</t>
  </si>
  <si>
    <t>j</t>
  </si>
  <si>
    <t>k</t>
  </si>
  <si>
    <t>l</t>
  </si>
  <si>
    <t>m</t>
  </si>
  <si>
    <t>n</t>
  </si>
  <si>
    <t>o</t>
  </si>
  <si>
    <t>p</t>
  </si>
  <si>
    <t>q</t>
  </si>
  <si>
    <t>r</t>
  </si>
  <si>
    <t>s</t>
  </si>
  <si>
    <t>t</t>
  </si>
  <si>
    <t>u</t>
  </si>
  <si>
    <t>v</t>
  </si>
  <si>
    <t>Apply one coat primer and two coats gloss enamel paint</t>
  </si>
  <si>
    <t>w</t>
  </si>
  <si>
    <t xml:space="preserve">Hot &amp; Cold water installations </t>
  </si>
  <si>
    <t>1½" PVC drain pipe including all fittings</t>
  </si>
  <si>
    <t>115v Twin socket outlet</t>
  </si>
  <si>
    <t>i</t>
  </si>
  <si>
    <t>5/8" Diameter bars in columns below grade</t>
  </si>
  <si>
    <t xml:space="preserve">1/2" Diameter bars in foundation block walls </t>
  </si>
  <si>
    <t>3/8" Diameter links in columns below  grade</t>
  </si>
  <si>
    <t>8" Thick reinforced blockwork in foundation walls</t>
  </si>
  <si>
    <t>To sides of  individual columns</t>
  </si>
  <si>
    <t>To sides of columns in block walls</t>
  </si>
  <si>
    <t>Galvanised horizontal ladder reinforcement to 8" blockwork</t>
  </si>
  <si>
    <t>Cement and sand ( 1:3 ) render applied to block walls, including concrete columns and beams at walls</t>
  </si>
  <si>
    <t>One coat Multi-surface primer &amp; sealer, and two coats interior satin enamel, 100% acrylic paint in colors slected by Architect</t>
  </si>
  <si>
    <t>On wooden door frames and the like less than 12" wide</t>
  </si>
  <si>
    <t>Painting and Coating</t>
  </si>
  <si>
    <t>No</t>
  </si>
  <si>
    <t xml:space="preserve">Formwork </t>
  </si>
  <si>
    <t>Fill alternate cavities of 8"blocks with lean concrete</t>
  </si>
  <si>
    <t>A</t>
  </si>
  <si>
    <t>B</t>
  </si>
  <si>
    <t>C</t>
  </si>
  <si>
    <t>D</t>
  </si>
  <si>
    <t>E</t>
  </si>
  <si>
    <t>G</t>
  </si>
  <si>
    <t>H</t>
  </si>
  <si>
    <t>J</t>
  </si>
  <si>
    <t>from page 8</t>
  </si>
  <si>
    <t>3" PVC waste pipes including all fittings</t>
  </si>
  <si>
    <t>from page 12</t>
  </si>
  <si>
    <t>from page 9</t>
  </si>
  <si>
    <t>From page 3</t>
  </si>
  <si>
    <t>Plumbing &amp; Drainage</t>
  </si>
  <si>
    <t>Damp proof membrane under ground floor slab laid on compacted H.C. fill</t>
  </si>
  <si>
    <t>1/2" High tensile bars in suspended slab</t>
  </si>
  <si>
    <t>3/8" High tensile bars  in suspended slab</t>
  </si>
  <si>
    <t>Amount</t>
  </si>
  <si>
    <t>F</t>
  </si>
  <si>
    <t>Labour</t>
  </si>
  <si>
    <t>Cement and sand (1:3) wood floated screed applied to concrete floor</t>
  </si>
  <si>
    <t>Though bodied (un-glazed) Porcelain tiling, including porcelain tile mortar and polymer grout ,color as specified by Architect</t>
  </si>
  <si>
    <t>24" x 24" x ½" Thick porcelain tiles to flat  screeded floors indoors.</t>
  </si>
  <si>
    <t xml:space="preserve">Apply one coat of  Aquafin IC  crystalline waterproofing slurry to roof Screed. </t>
  </si>
  <si>
    <t>ABS  roof drain with dome, gravel guard &amp;  3" dia.pipe connection</t>
  </si>
  <si>
    <t>Drainage</t>
  </si>
  <si>
    <t>LF</t>
  </si>
  <si>
    <t>PRELIMINARIES &amp; GENERAL MATTERS TO GENERAL SUMMARY</t>
  </si>
  <si>
    <t>I</t>
  </si>
  <si>
    <t xml:space="preserve">
</t>
  </si>
  <si>
    <t>Distribution boards all as drawing ME-04 including mains circuit breakers as specified and fixing panels into masonry wall</t>
  </si>
  <si>
    <t>5 KVA Transformer wall mounted, with metal enclosure</t>
  </si>
  <si>
    <t>115v GFCI twin socket outlet</t>
  </si>
  <si>
    <t>115v weather sheild covered GFCI twin socket outlet</t>
  </si>
  <si>
    <t>230v weather sheild covered GFCI twin socket outlet</t>
  </si>
  <si>
    <t>Supply and install Cable TV jack point including all conduit and draw wires</t>
  </si>
  <si>
    <t xml:space="preserve">Wall mounted ABC Fire extinguishers as descried in particular specs </t>
  </si>
  <si>
    <t>Wall mounted Manual Pull Stations as described in particular specs</t>
  </si>
  <si>
    <t xml:space="preserve">Wall mounted main control panel as described in particular specs </t>
  </si>
  <si>
    <t>Ceiling/soffit mounted Smoke Detectors as described in particular specs</t>
  </si>
  <si>
    <t xml:space="preserve">Ceiling/soffit mounted Strobe-Sirens as described in particular specs </t>
  </si>
  <si>
    <t>Ceiling/soffit mounted Heat Detector as described in particular specs</t>
  </si>
  <si>
    <t>To interior wood surfaces of built -in cabinets</t>
  </si>
  <si>
    <t>Supply and Install Vitreous china fixtures; Including all fittings. Use selected (or simmilar) items described in Particular specifications</t>
  </si>
  <si>
    <t>Supply and install RJ11 jack telphone point including conduit &amp; draw wires</t>
  </si>
  <si>
    <t>5/8" High tensile bars in beams (suspended Flr.)</t>
  </si>
  <si>
    <t>PRELIMINARIES AND GENERAL MATTERS</t>
  </si>
  <si>
    <t>TOTAL CONTRACT WORKS</t>
  </si>
  <si>
    <t xml:space="preserve"> MEASURED WORKS SUMMARY</t>
  </si>
  <si>
    <t>from page 5</t>
  </si>
  <si>
    <t>Plumbing and Drainage Carried to Summary</t>
  </si>
  <si>
    <t>from page 11</t>
  </si>
  <si>
    <t>TOTAL OF MEASURED WORKS TO GENERAL SUMMARY</t>
  </si>
  <si>
    <t>MEASURED WORKS</t>
  </si>
  <si>
    <t>Signed :</t>
  </si>
  <si>
    <t>Name:</t>
  </si>
  <si>
    <t>Date:</t>
  </si>
  <si>
    <t xml:space="preserve">Description </t>
  </si>
  <si>
    <t>Preparation, Excavation and filling</t>
  </si>
  <si>
    <t>no</t>
  </si>
  <si>
    <t xml:space="preserve">Remove top soil layer 4" to 6" deep from foundation area and stock pile on site for later re-use </t>
  </si>
  <si>
    <t xml:space="preserve">To exterior faces of floor beams, floor slab &amp; ramp </t>
  </si>
  <si>
    <t>3/8" Diameter links in all floor beams  (FB-01)</t>
  </si>
  <si>
    <t>5/8" Diameter bars in floor beams (FB-01)</t>
  </si>
  <si>
    <t xml:space="preserve">Remove miscellaneous debris stock piles to an approved off site disposal </t>
  </si>
  <si>
    <t xml:space="preserve"> Existing Electricals </t>
  </si>
  <si>
    <t xml:space="preserve"> Existing Micellaneous Items</t>
  </si>
  <si>
    <t xml:space="preserve">Demolition &amp; Removal to Summary </t>
  </si>
  <si>
    <t>Remove existing doors from interior wood framed walls, store door and hardware for Employers re-use.</t>
  </si>
  <si>
    <t>Cut existing concrete floor slab and metal pan deck and remove in preparation for new stair opening, stock pile debris for later disposal off site</t>
  </si>
  <si>
    <t>Remove existing stair railing along threads and around stair opening, stock pile debris for later disposal off site</t>
  </si>
  <si>
    <t xml:space="preserve">ft </t>
  </si>
  <si>
    <t>Built-Ins &amp; Fixtures</t>
  </si>
  <si>
    <t>Remove existing water closets and store for later re-installation</t>
  </si>
  <si>
    <t>Remove existing lavatoy basins and store for later re-installation</t>
  </si>
  <si>
    <t>Remove existing kitchen sinks and store for later re-installation</t>
  </si>
  <si>
    <t>Remove existing terrazzo tiling and mortar residue from all floors, stock pile  debris for later disposal</t>
  </si>
  <si>
    <t>Remove existing double aluminium doors and door frames from masonry walls, store doors,frame &amp; hardware for Employers re-use.</t>
  </si>
  <si>
    <t>Remove existing suspended ceiling system from all areas on all floors,stock pile debris for later disposal.</t>
  </si>
  <si>
    <t>Cut and remove lavatory and sink traps &amp; drain pipes, cap and terminate PVC pipes inside masonry walls</t>
  </si>
  <si>
    <t>To Collection</t>
  </si>
  <si>
    <t xml:space="preserve">Remove existing wooden doors and door frames from masonry walls, store door and hardware for Employers re-use, stock pile debris for later disposal. </t>
  </si>
  <si>
    <t>from Page 1</t>
  </si>
  <si>
    <t>from Page 2</t>
  </si>
  <si>
    <t>Cut out opening in existing 8" exterior masonry block wall in preparation for new door, stock pile hardcore debris separately for re-use</t>
  </si>
  <si>
    <t>Cut back existing 8" exterior masonry block wall, stock pile hardcore debris separately for re-use</t>
  </si>
  <si>
    <t>Cut and demolish existing 8" interior masonry walls, stock pile hardcore debris separately for re-use</t>
  </si>
  <si>
    <t>To sides of foundation columns</t>
  </si>
  <si>
    <r>
      <t xml:space="preserve">Concrete work: </t>
    </r>
    <r>
      <rPr>
        <i/>
        <u/>
        <sz val="12"/>
        <rFont val="Calibri"/>
        <family val="2"/>
        <scheme val="minor"/>
      </rPr>
      <t>Strenghts as noted</t>
    </r>
  </si>
  <si>
    <r>
      <t>Reinforced insitu 6"ground floor slab including ramp &amp; floor beams:</t>
    </r>
    <r>
      <rPr>
        <i/>
        <sz val="12"/>
        <rFont val="Calibri"/>
        <family val="2"/>
        <scheme val="minor"/>
      </rPr>
      <t>3500 psi</t>
    </r>
  </si>
  <si>
    <t>BRC Fabric # 66 mesh in conc. floor and ramp</t>
  </si>
  <si>
    <r>
      <t xml:space="preserve">Concrete : </t>
    </r>
    <r>
      <rPr>
        <i/>
        <u/>
        <sz val="12"/>
        <rFont val="Calibri"/>
        <family val="2"/>
        <scheme val="minor"/>
      </rPr>
      <t>3500 PSI  Strenght</t>
    </r>
  </si>
  <si>
    <t xml:space="preserve">Reinforced concrete in 6" suspended roof slab </t>
  </si>
  <si>
    <t xml:space="preserve">Masonry Blockwork </t>
  </si>
  <si>
    <t>2"x 8"  S.Y.P Door frame to 8 "  rendered masonry wall</t>
  </si>
  <si>
    <t>1"x 3"  S.Y.P Door casing to wooden door frame &amp;  rendered masonry wall</t>
  </si>
  <si>
    <t xml:space="preserve">S.Y.P Door stop to wooden door frame </t>
  </si>
  <si>
    <t>The rates quoted for doors shall include for supply and fixing of doors and ironmongery all as described in schedules</t>
  </si>
  <si>
    <t>1/2" High tensile bars in block walls and railings</t>
  </si>
  <si>
    <t>3/8" High tensile links veranda railing posts</t>
  </si>
  <si>
    <t>1/2" High tensile bars in exterior railing posts</t>
  </si>
  <si>
    <t>Reinforced concrete in parapet &amp; profiled cap beam on parapet &amp; railings</t>
  </si>
  <si>
    <t xml:space="preserve">Windows: Include screens &amp; hardware </t>
  </si>
  <si>
    <t>To sides of exterior railing posts</t>
  </si>
  <si>
    <t>Reinforced concrete in exterior railing posts</t>
  </si>
  <si>
    <t xml:space="preserve">1/2" High tensile bars in 16" col.  dowels, incl. epoxy conc. anchoring adhesive </t>
  </si>
  <si>
    <t>Walls &amp; Partitions</t>
  </si>
  <si>
    <t xml:space="preserve">New Interior Masonry Blockwork </t>
  </si>
  <si>
    <t xml:space="preserve">New Exterior Masonry Blockwork </t>
  </si>
  <si>
    <t>Apply "Marmoran" super fine texture, trowel-on, coloured exterior finish to:</t>
  </si>
  <si>
    <t xml:space="preserve">New Drywall Partitioning </t>
  </si>
  <si>
    <t xml:space="preserve">Partitions underbeams and suspended floor, consisting of 5/8" thick fire resistant gypsum, panels on 3-5/8" studs @16" c.c, 1" leg tracks, joints taped and skimmed, with corner bead trim all as specified </t>
  </si>
  <si>
    <t xml:space="preserve">Ground Floor </t>
  </si>
  <si>
    <t xml:space="preserve">Firsrt Floor </t>
  </si>
  <si>
    <t xml:space="preserve">Partitions  10 ft tall, consisting of 5/8" thick fire resistant gypsum, panels on 3-5/8" studs @16" c.c, 1" leg tracks, joints taped and skimmed, with corner bead trim all as specified </t>
  </si>
  <si>
    <t>x</t>
  </si>
  <si>
    <t>y</t>
  </si>
  <si>
    <t>z</t>
  </si>
  <si>
    <t>Allow for supply &amp; approval of fabricators shop drawings  for internal and external  fabricated metal framed stairways and landings.</t>
  </si>
  <si>
    <t>Suspended Floor and Stairs</t>
  </si>
  <si>
    <r>
      <rPr>
        <b/>
        <sz val="12"/>
        <rFont val="Calibri"/>
        <family val="2"/>
        <scheme val="minor"/>
      </rPr>
      <t>Type X3 Door</t>
    </r>
    <r>
      <rPr>
        <sz val="12"/>
        <rFont val="Calibri"/>
        <family val="2"/>
        <scheme val="minor"/>
      </rPr>
      <t>: 36" x 80" pre hung aluminun door w/ fixed louver panels</t>
    </r>
  </si>
  <si>
    <r>
      <rPr>
        <b/>
        <sz val="12"/>
        <rFont val="Calibri"/>
        <family val="2"/>
        <scheme val="minor"/>
      </rPr>
      <t>Type X4 Doo</t>
    </r>
    <r>
      <rPr>
        <sz val="12"/>
        <rFont val="Calibri"/>
        <family val="2"/>
        <scheme val="minor"/>
      </rPr>
      <t>r: 36" x 80" pre hung  flush aluminun door</t>
    </r>
  </si>
  <si>
    <r>
      <rPr>
        <b/>
        <sz val="12"/>
        <rFont val="Calibri"/>
        <family val="2"/>
        <scheme val="minor"/>
      </rPr>
      <t xml:space="preserve">Type A Door: </t>
    </r>
    <r>
      <rPr>
        <sz val="12"/>
        <rFont val="Calibri"/>
        <family val="2"/>
        <scheme val="minor"/>
      </rPr>
      <t xml:space="preserve">32" x 80" solid core flush door with vision panel </t>
    </r>
  </si>
  <si>
    <t>Doors cont'd</t>
  </si>
  <si>
    <r>
      <rPr>
        <b/>
        <sz val="12"/>
        <rFont val="Calibri"/>
        <family val="2"/>
        <scheme val="minor"/>
      </rPr>
      <t xml:space="preserve">Type J Door: </t>
    </r>
    <r>
      <rPr>
        <sz val="12"/>
        <rFont val="Calibri"/>
        <family val="2"/>
        <scheme val="minor"/>
      </rPr>
      <t xml:space="preserve">30" x 80" solid core wooden flush door </t>
    </r>
  </si>
  <si>
    <r>
      <rPr>
        <b/>
        <sz val="12"/>
        <rFont val="Calibri"/>
        <family val="2"/>
        <scheme val="minor"/>
      </rPr>
      <t xml:space="preserve">Type A Door: </t>
    </r>
    <r>
      <rPr>
        <sz val="12"/>
        <rFont val="Calibri"/>
        <family val="2"/>
        <scheme val="minor"/>
      </rPr>
      <t xml:space="preserve">32" x 80" solid core wooden flush door with vision panel </t>
    </r>
  </si>
  <si>
    <r>
      <rPr>
        <b/>
        <sz val="12"/>
        <rFont val="Calibri"/>
        <family val="2"/>
        <scheme val="minor"/>
      </rPr>
      <t xml:space="preserve">Type B Door: </t>
    </r>
    <r>
      <rPr>
        <sz val="12"/>
        <rFont val="Calibri"/>
        <family val="2"/>
        <scheme val="minor"/>
      </rPr>
      <t xml:space="preserve">30" x 80" solid core wooden flush door with vision panel </t>
    </r>
  </si>
  <si>
    <r>
      <rPr>
        <b/>
        <sz val="12"/>
        <rFont val="Calibri"/>
        <family val="2"/>
        <scheme val="minor"/>
      </rPr>
      <t xml:space="preserve">Type C Door: </t>
    </r>
    <r>
      <rPr>
        <sz val="12"/>
        <rFont val="Calibri"/>
        <family val="2"/>
        <scheme val="minor"/>
      </rPr>
      <t xml:space="preserve">36" x 80" solid core wooden flush door with vision panel </t>
    </r>
  </si>
  <si>
    <r>
      <t>The rates quoted for doors shall include for supply and fixing of doors and basic ironmongery</t>
    </r>
    <r>
      <rPr>
        <i/>
        <u/>
        <sz val="12"/>
        <rFont val="Calibri"/>
        <family val="2"/>
        <scheme val="minor"/>
      </rPr>
      <t xml:space="preserve"> all as described in schedules</t>
    </r>
  </si>
  <si>
    <r>
      <rPr>
        <b/>
        <sz val="12"/>
        <rFont val="Calibri"/>
        <family val="2"/>
        <scheme val="minor"/>
      </rPr>
      <t>Type H Door</t>
    </r>
    <r>
      <rPr>
        <sz val="12"/>
        <rFont val="Calibri"/>
        <family val="2"/>
        <scheme val="minor"/>
      </rPr>
      <t>: 30" x 80" plastic laminated solid core wooden flush w/ vent louver insert</t>
    </r>
  </si>
  <si>
    <r>
      <rPr>
        <b/>
        <sz val="12"/>
        <rFont val="Calibri"/>
        <family val="2"/>
        <scheme val="minor"/>
      </rPr>
      <t xml:space="preserve">Type K Door: </t>
    </r>
    <r>
      <rPr>
        <sz val="12"/>
        <rFont val="Calibri"/>
        <family val="2"/>
        <scheme val="minor"/>
      </rPr>
      <t>32" x 80" solid core wooden flush door w/ vent louver insert</t>
    </r>
  </si>
  <si>
    <r>
      <rPr>
        <b/>
        <sz val="12"/>
        <rFont val="Calibri"/>
        <family val="2"/>
        <scheme val="minor"/>
      </rPr>
      <t>Type L  Door</t>
    </r>
    <r>
      <rPr>
        <sz val="12"/>
        <rFont val="Calibri"/>
        <family val="2"/>
        <scheme val="minor"/>
      </rPr>
      <t>: 32" x 80" plastic laminated solid core wooden flush w/ vent louver insert</t>
    </r>
  </si>
  <si>
    <r>
      <rPr>
        <b/>
        <sz val="12"/>
        <rFont val="Calibri"/>
        <family val="2"/>
        <scheme val="minor"/>
      </rPr>
      <t>Type X1 Door</t>
    </r>
    <r>
      <rPr>
        <sz val="12"/>
        <rFont val="Calibri"/>
        <family val="2"/>
        <scheme val="minor"/>
      </rPr>
      <t xml:space="preserve">: 36" x 80" aluminun storefront door with tinted tempered glass panels </t>
    </r>
  </si>
  <si>
    <t>MPA Office Reconfiguration-Superstructure</t>
  </si>
  <si>
    <t>2"x 7"  S.Y.P Door frame cut flush to  rendered 6 " block wall</t>
  </si>
  <si>
    <t>2"x 8"  S.Y.P Door frame to rendered 8 " block wall</t>
  </si>
  <si>
    <t xml:space="preserve">S.Y.P Door stop to wooden door frames </t>
  </si>
  <si>
    <t>Supply &amp; Install new aluminum framed single hung windows , and bronze tinted glass including mullions, fly screens where necessary all to match exisitng</t>
  </si>
  <si>
    <t>1" thick screed to floors</t>
  </si>
  <si>
    <t>1" thick to external Verandah floor ramp and steps</t>
  </si>
  <si>
    <t xml:space="preserve">Supply &amp; install 24"x24" mineral fibre square drop-in ceiling suspended system with 15/16", aluminium grid, painted white, fixed to concrete slab soffit and walls as described,in the attached particular specifications. </t>
  </si>
  <si>
    <r>
      <t>Painting and Coating :</t>
    </r>
    <r>
      <rPr>
        <u/>
        <sz val="12"/>
        <rFont val="Calibri"/>
        <family val="2"/>
        <scheme val="minor"/>
      </rPr>
      <t>Use only paints and coatings specified in Particular Speccifications or simmilar approved by Architect</t>
    </r>
  </si>
  <si>
    <t>To Surfaces of masonry walls and concrete beams externally, colour to match exisitng exterior wall finish</t>
  </si>
  <si>
    <t xml:space="preserve">Surfaces of new rendered walls columns and beams internally </t>
  </si>
  <si>
    <t>On wooden door frames and the like, less than 12" wide</t>
  </si>
  <si>
    <t xml:space="preserve">To masony walls in kitchen up to 2 ft high above countertops </t>
  </si>
  <si>
    <t xml:space="preserve"> To walls in washrooms up to 5ft high</t>
  </si>
  <si>
    <t>8"x12" Glazed White Ceramic tiling, incl. wall adhesive &amp; white polymer grout</t>
  </si>
  <si>
    <t>24" x 24" x ½" Thick Non-Skid porcelain tiles to floors in Kitchens &amp; Washrooms</t>
  </si>
  <si>
    <t xml:space="preserve">Re-install stored toilet paper dispenser to walls in washrooms </t>
  </si>
  <si>
    <t>Re-install stored hand towels to walls in washrooms</t>
  </si>
  <si>
    <t xml:space="preserve"> Re-install from storage Vitreous china  white, water closet </t>
  </si>
  <si>
    <t>Re-install from storage stainless steel kitchen sink unit incl. faucet,  and new waste, drain &amp; fittings</t>
  </si>
  <si>
    <t xml:space="preserve"> Re-install from storage Vitreous china wall hung lavatory basins with faucet holes at 4" on centres, white complete with drain, fittings.</t>
  </si>
  <si>
    <t>Refurbish distribution board Panel 'A'</t>
  </si>
  <si>
    <t>Refurbish distribution board Panel 'B'</t>
  </si>
  <si>
    <t>New 230 Volt circuits, PVC insulated cabling,  PVC conduits</t>
  </si>
  <si>
    <t>New 115 Volt circuits, PVC insulated cabling, PVC conduits</t>
  </si>
  <si>
    <t>New Electrical Fittings: Outlets,Isolators,Switches</t>
  </si>
  <si>
    <t xml:space="preserve">New Light fittings complete with lamps,diffusers or louvers </t>
  </si>
  <si>
    <t>Type 'B'  4' 0" Surface mounted LED Strip fixture  as described in particular specs</t>
  </si>
  <si>
    <t>Type 'C'  4' 0" Surface mounted water sealed LED fixture with polycarbonate body and diffuser as described in particular specs</t>
  </si>
  <si>
    <t>Supply and Install ceiling ventilation intake grills fitted into exhaust ducts</t>
  </si>
  <si>
    <t>New Air Conditioning Installations</t>
  </si>
  <si>
    <t xml:space="preserve">Suppy &amp; Install ceiling mounted 18000 btu/h  cassette type fan coil units including all refrigeration, electrical and drainage lines and connection </t>
  </si>
  <si>
    <t xml:space="preserve">Suppy &amp; Install New mini split unit with high wall mounted 9000 btu/h fan coil units, and  roof mounted condersors including all refrigeration, electrical and drainage lines and connection </t>
  </si>
  <si>
    <t xml:space="preserve">Suppy &amp; Install New mini split unit with high wall mounted 12000 btu/h fan coil units, and  roof mounted condersors including all refrigeration, electrical and drainage lines and connection </t>
  </si>
  <si>
    <t xml:space="preserve">Suppy &amp; Install ceiling mounted 9000 btu/h  cassette type fan coil units including all refrigeration, electrical and drainage lines and connection </t>
  </si>
  <si>
    <t xml:space="preserve">Relocate Existing  AC Units </t>
  </si>
  <si>
    <t xml:space="preserve">Disconnect dismount and re-install existing wall mounted mounted condensor units to new locations as shown on drawings and AC schedule, including all new refrigeration and electrical  lines and connection </t>
  </si>
  <si>
    <t>From page 13</t>
  </si>
  <si>
    <t>From page 14</t>
  </si>
  <si>
    <t xml:space="preserve"> Telephone, Cable TV and Data Installation</t>
  </si>
  <si>
    <t>circuit</t>
  </si>
  <si>
    <t>230v single socket outlet</t>
  </si>
  <si>
    <t>Make good to  conduits in circuits to exisitng  110v outlets disrupted or damaged during demolitions &amp; repalce existing 2.5 mm2 wiring with new (24 outlet points)</t>
  </si>
  <si>
    <t>Make good to  conduits in circuits to exisitng  220v outlets disrupted or damaged during demolitions &amp; repalce existing 2.5 mm2 wiring with new (14 outlet points)</t>
  </si>
  <si>
    <t>Wiring to Existing Fittings</t>
  </si>
  <si>
    <t>Make good to conduits in light circuits to exisitng  wall switches disrupted or damaged during demolitions &amp; repalce existing 1.5 mm2 wiring with new (12 switch points)</t>
  </si>
  <si>
    <t>2.5 mm2 wiring to socket outlets (49 outlets )</t>
  </si>
  <si>
    <t>2.5 mm2  wiring to socket outlets ( 17 outlets )</t>
  </si>
  <si>
    <t xml:space="preserve">Type 'D' Wall mounted Exit Sign light fixture as described in particular specs </t>
  </si>
  <si>
    <t>Type 'F' Exterior water sealed wall mounted fixture, white base, as described in particular specs</t>
  </si>
  <si>
    <t>1.5 mm2 wiring to light fixtures ( 119 fixtures )</t>
  </si>
  <si>
    <t>4.0mm² wiring to wiring to socket outlets for AC units ( 25  AC supply outlets )</t>
  </si>
  <si>
    <t>Re-install existing Palm trees from storage, plant them  in new locations as shown in drawings.</t>
  </si>
  <si>
    <t>Re-build flag pole plinth 24" x36"x12" as detailed in  drawings  and re-install flagpoles from storage</t>
  </si>
  <si>
    <t>Cut out openings in existing 8" exterior masonry block wall in preparation for new windows, stock pile hardcore debris separately for re-use</t>
  </si>
  <si>
    <t>Existing External Items</t>
  </si>
  <si>
    <t>Remove existing washroom accessories in 1st floor washrooms &amp; kitchen, inc. toilet roll holders , mirrors etc.</t>
  </si>
  <si>
    <t>Remove flag poles and store for re-installation,demolish existing concrete flag pole base and stock pile debris for later disposal.</t>
  </si>
  <si>
    <t>Remove un-used hardcore debris from stock piles to off site disposal site</t>
  </si>
  <si>
    <t>Remove ornamental trees from landscaped area, save and sustain life of all trees for later re-installation</t>
  </si>
  <si>
    <t>Remove existing built in workstations &amp; service countertops in MPA offices, stock pile debris for later disposal</t>
  </si>
  <si>
    <t>Remove metal buoy from grass lawn and store for re-installation</t>
  </si>
  <si>
    <t>Cut out and remove existing concrete stairs approx. 42 inches in width (at emergency exit) and remove in preparation for new slab installation, stock pile hardcore debris separately for re-use</t>
  </si>
  <si>
    <t xml:space="preserve">Remove existing wooden doors from interior masonry walls, store door and hardware for Employers re-use, stock pile debris for later disposal. </t>
  </si>
  <si>
    <t>Disconnect wires from all existing wall mounted light fixtures, &amp; store for Employer's later usage. Cap all wire in wall boxes, terminate and remove any surface mounted or loose wires .</t>
  </si>
  <si>
    <t>Carefully remove grassing from existing landscaped area to bbe excavated for the building addition, save grass for re-installation</t>
  </si>
  <si>
    <t>Excavate trench commencing at reduced levels, on average 18" deep for  curved foundation strip footings</t>
  </si>
  <si>
    <t>Excavate trench commencing at reduced levels, on average 2' 0" deep for  straight foundation strip footings</t>
  </si>
  <si>
    <t>Backfill selected hard core (H.C) material  into foundations and around walls, average 18" deep, compact H.C in 8" layers</t>
  </si>
  <si>
    <r>
      <t xml:space="preserve">Reinforced insitu columns below floor slab: </t>
    </r>
    <r>
      <rPr>
        <i/>
        <sz val="12"/>
        <rFont val="Calibri"/>
        <family val="2"/>
        <scheme val="minor"/>
      </rPr>
      <t>3500 psi</t>
    </r>
  </si>
  <si>
    <t>8" wide "Ladder mesh" horizontal blockwork reinforcement</t>
  </si>
  <si>
    <t>Cut out existing 8" masonry block wall in preparation for new 30"x40" window openings, stock pile debris for later disposal off site</t>
  </si>
  <si>
    <t>Reinforced concrete in suspended slab framing beams &amp; Lintels</t>
  </si>
  <si>
    <t>To horizontal soffit suspended slab</t>
  </si>
  <si>
    <t>To sides and soffits of suspended slab beams &amp; Lintels</t>
  </si>
  <si>
    <t>To sides of 6" concrete parapet wall</t>
  </si>
  <si>
    <t>To sides of 4" x 10" profiled parapet &amp; railing caps</t>
  </si>
  <si>
    <t>ly</t>
  </si>
  <si>
    <t>1/2" High tensile bars in 6" parapet wall</t>
  </si>
  <si>
    <t>3/8" High tensile bars in  parapet &amp; railing  capping</t>
  </si>
  <si>
    <t>1/2" High tensile bars in 8" lintel beams</t>
  </si>
  <si>
    <t>z1</t>
  </si>
  <si>
    <t>z2</t>
  </si>
  <si>
    <t>z3</t>
  </si>
  <si>
    <t>z4</t>
  </si>
  <si>
    <t>8" Thick reinforced blockwork in walls</t>
  </si>
  <si>
    <t>Galvanised horizontal ladder reinforcement to 6" blockwork</t>
  </si>
  <si>
    <t xml:space="preserve">8" Thick reinforced blockwork in walls,incl masonry infill to window &amp; door opennings </t>
  </si>
  <si>
    <t>Cut out and remove existing single hung windows approximately 40"x40.5" in size, store for Employers re-use</t>
  </si>
  <si>
    <t xml:space="preserve">Openning Infill Partitions,  82 inches tall or less consisting of 5/8" thick fire resistant gypsum, panels on 3-5/8" studs @16" c.c, 1" leg tracks, joints taped and skimmed, with corner bead trim all as specified </t>
  </si>
  <si>
    <t xml:space="preserve">Cut and reinstall exisitng 7 inch structural steel 'I' beam to form header beam at new stair opening. Fasten with galvanized steel bolts to exisitng  floor framing. </t>
  </si>
  <si>
    <t>Supply &amp; Install new 7 inch structural steel 'I' beam approx. 5ft long to former emergency stair opening. Fasten with galvanized steel bolts to exisitng framing.</t>
  </si>
  <si>
    <r>
      <t xml:space="preserve">Supply and install fabricated metal framed internal stair and landing fixed to steel beam at suspended floor and to landing beam, anchored to the concrete ground floor slab.  </t>
    </r>
    <r>
      <rPr>
        <b/>
        <sz val="12"/>
        <color rgb="FF0000FF"/>
        <rFont val="Calibri"/>
        <family val="2"/>
        <scheme val="minor"/>
      </rPr>
      <t>Allow a Provisional sum of $18,000.00</t>
    </r>
  </si>
  <si>
    <r>
      <t xml:space="preserve">Supply and install new pre-fabricated exterior metal framed stair and landing fixed to steel beam at suspended floor and anchored to the concrete pavement at grade level. </t>
    </r>
    <r>
      <rPr>
        <b/>
        <sz val="12"/>
        <color rgb="FF0000FF"/>
        <rFont val="Calibri"/>
        <family val="2"/>
        <scheme val="minor"/>
      </rPr>
      <t xml:space="preserve">Allow a Provisional Sum of $16000.00 </t>
    </r>
  </si>
  <si>
    <r>
      <t xml:space="preserve">Supply and install new landing support colums and beams anchored to the concrete ground floor slab.  </t>
    </r>
    <r>
      <rPr>
        <b/>
        <sz val="12"/>
        <color rgb="FF0000FF"/>
        <rFont val="Calibri"/>
        <family val="2"/>
        <scheme val="minor"/>
      </rPr>
      <t>Allow a Provisional Sum of $2400.00</t>
    </r>
  </si>
  <si>
    <r>
      <rPr>
        <b/>
        <sz val="12"/>
        <rFont val="Calibri"/>
        <family val="2"/>
        <scheme val="minor"/>
      </rPr>
      <t>Type X1 Door</t>
    </r>
    <r>
      <rPr>
        <sz val="12"/>
        <rFont val="Calibri"/>
        <family val="2"/>
        <scheme val="minor"/>
      </rPr>
      <t>: 36" x 80" aluminun storefront with tinted tempered glass panels, as described in the particulasr specifications</t>
    </r>
  </si>
  <si>
    <r>
      <rPr>
        <b/>
        <sz val="12"/>
        <rFont val="Calibri"/>
        <family val="2"/>
        <scheme val="minor"/>
      </rPr>
      <t>Type X2 Door</t>
    </r>
    <r>
      <rPr>
        <sz val="12"/>
        <rFont val="Calibri"/>
        <family val="2"/>
        <scheme val="minor"/>
      </rPr>
      <t>: 36" x 80" aluminun storefront door lefthand swing, with tinted tempered glass panels, as described in the particulasr specifications</t>
    </r>
  </si>
  <si>
    <t>2"x 5"  S.Y.P Door frame cut flush to  rendered 4" dry wall partitions</t>
  </si>
  <si>
    <t xml:space="preserve"> 30"x 40 1/2"Single Hung  Windows  aluminum framed,clear glass, with no screens, fitted into new openning in existing interior masonry walls. </t>
  </si>
  <si>
    <t xml:space="preserve">16" long, 1"dia. PVC pipe through parapet for overflow roof drainage </t>
  </si>
  <si>
    <t>2" dia. PVC pipe down pipes, in masonry wall connecting roof drains to trench drain outfalls, including fittings.</t>
  </si>
  <si>
    <t>Special hardware:</t>
  </si>
  <si>
    <t>Supply and install  20" fixed louver door vent to select doors, all as indicated in the door schedule and as specified in th particular specs</t>
  </si>
  <si>
    <t>½" Thick render internally to new block walls</t>
  </si>
  <si>
    <t>6" Thick reinforced blockwork in exterior railings</t>
  </si>
  <si>
    <t xml:space="preserve">8" Thick reinforced blockwork in walls incl. masonry infill to former opennings </t>
  </si>
  <si>
    <t>ext</t>
  </si>
  <si>
    <t>int</t>
  </si>
  <si>
    <t xml:space="preserve">½" Thick render externally to new block walls </t>
  </si>
  <si>
    <t>2" to 3/4" thick wood floated screed with 1 1/4" falls to roof drain units.</t>
  </si>
  <si>
    <t>To concrete surfaces of suspended slab edge B.S of parapet wall &amp; capping</t>
  </si>
  <si>
    <t>To concrete surfaces of exterior masonry railing &amp; capping</t>
  </si>
  <si>
    <t>24" x 24" x ½" Thick Non-skid porcelain tiles to Veranda floor</t>
  </si>
  <si>
    <t xml:space="preserve">Surfaces of  existing previoulsy finished walls internally </t>
  </si>
  <si>
    <t>24" x 24" x ½" Thick porcelain tiles to existing and new floor surfaces indoors.</t>
  </si>
  <si>
    <t xml:space="preserve">Surfaces of  newly rendered walls  internally </t>
  </si>
  <si>
    <t>Two coats interior satin finish, 100% acrylic paint in colors slected by Architect</t>
  </si>
  <si>
    <t xml:space="preserve">Surfaces of  existing previoulsy finished walls  internally </t>
  </si>
  <si>
    <t>One coat Multi-surface primer &amp; sealer, and two coats interior satin enamel, 100% acrylic paint in colorselected by Architect</t>
  </si>
  <si>
    <t>Two coats interior satin enamel 100% acrylic paint in colors slected by Architect</t>
  </si>
  <si>
    <t xml:space="preserve">Re-wire existing RJ 11 &amp;  RJ45 jack points disrupted or damaged by wall demolitions </t>
  </si>
  <si>
    <t xml:space="preserve"> Interior 2'x2' ceiling drop-in light fixture with new LED  lamps and parabolic reflectors Type 'A' as specified in the Particular Specs included herewith.</t>
  </si>
  <si>
    <t>Demolition &amp; Removal</t>
  </si>
  <si>
    <t>from page 3</t>
  </si>
  <si>
    <t>from page 10</t>
  </si>
  <si>
    <t xml:space="preserve">Allow for cutting or forming all holes and chases in concrete or block walls </t>
  </si>
  <si>
    <t xml:space="preserve">Disconnect dismount and re-install existing wall mounted mounted fan coil units to new locations as shown on drawings and AC schedule incl drain lines </t>
  </si>
  <si>
    <t>from page 14</t>
  </si>
  <si>
    <t>from page 15</t>
  </si>
  <si>
    <r>
      <t xml:space="preserve">Make good to disturb or damaged  PVC drain pipe nad or ducts in area of the new foundations. </t>
    </r>
    <r>
      <rPr>
        <b/>
        <sz val="12"/>
        <color rgb="FF0000FF"/>
        <rFont val="Calibri"/>
        <family val="2"/>
        <scheme val="minor"/>
      </rPr>
      <t>Allow A Provisional Sum of $1200.00</t>
    </r>
  </si>
  <si>
    <r>
      <t xml:space="preserve">Re-position  artifacts on front lawn  from storage as directed by architect.                                </t>
    </r>
    <r>
      <rPr>
        <b/>
        <sz val="12"/>
        <rFont val="Calibri"/>
        <family val="2"/>
        <scheme val="minor"/>
      </rPr>
      <t xml:space="preserve">  </t>
    </r>
    <r>
      <rPr>
        <b/>
        <sz val="12"/>
        <color rgb="FF0000FF"/>
        <rFont val="Calibri"/>
        <family val="2"/>
        <scheme val="minor"/>
      </rPr>
      <t>Allow A Provisional Sum of $1200.00</t>
    </r>
  </si>
  <si>
    <t xml:space="preserve">Suppy &amp; Install ceiling mounted 12000 btu/h  cassette type fan coil units including all refrigeration, electrical and drainage lines and connection </t>
  </si>
  <si>
    <t>Weak mix  2" concrete blinding in trenches &amp; Pads</t>
  </si>
  <si>
    <r>
      <t xml:space="preserve">Reinforced insitu concrete to Pads &amp; footings in trenches: </t>
    </r>
    <r>
      <rPr>
        <i/>
        <sz val="12"/>
        <rFont val="Calibri"/>
        <family val="2"/>
        <scheme val="minor"/>
      </rPr>
      <t>3000 psi</t>
    </r>
  </si>
  <si>
    <t xml:space="preserve">Cut  2'x2" square hole in exisitng RC Slab remove RC and excavate to 30" deep in preparation for new offset pad footings </t>
  </si>
  <si>
    <t>1/2" Diameter bars in pad &amp; strip footings</t>
  </si>
  <si>
    <t xml:space="preserve">Remove exisitng concrete manholes and drain pipes from grass lawn. </t>
  </si>
  <si>
    <t>Cut  waste pipe below floor slab,remove toilet flange &amp; terminate floor waste, cap outfall waste pipe for later reconnection, remove terminated waste pipe from floor and dispose to stock pile.</t>
  </si>
  <si>
    <t>Use galvanized metal drywall framing system with metal studs &amp; tracks. All framing memebers to be 25 gauge galvanized steel. Use  5/8" thick fire resistant gypsum panels &amp; plastic corner bead trims,complete with suitable joint compound, tape and drywall screws.</t>
  </si>
  <si>
    <t>MCRS &amp; Ramp-Finishes</t>
  </si>
  <si>
    <t>MPA Office Reconfiguration-Finishes</t>
  </si>
  <si>
    <t xml:space="preserve"> MCRS Office &amp; Ramp-Substructure</t>
  </si>
  <si>
    <t>MCRS &amp; Ramp-Superstructure</t>
  </si>
  <si>
    <t>Supply &amp; Install white vitreous china, ADA compliant water closet as specified in the attached particular specifications</t>
  </si>
  <si>
    <t>1/2"  copper pipe including all fittings, concealed in masonry and drywall partitions for cold water connections to relocated fixtures</t>
  </si>
  <si>
    <r>
      <t xml:space="preserve">Built-In cabinets and counter tops in  Kitchens                                  </t>
    </r>
    <r>
      <rPr>
        <i/>
        <sz val="12"/>
        <rFont val="Calibri"/>
        <family val="2"/>
        <scheme val="minor"/>
      </rPr>
      <t xml:space="preserve">                       </t>
    </r>
  </si>
  <si>
    <r>
      <t xml:space="preserve">Built-In  24" deep work stations in MCRS main office                               </t>
    </r>
    <r>
      <rPr>
        <i/>
        <sz val="12"/>
        <rFont val="Calibri"/>
        <family val="2"/>
        <scheme val="minor"/>
      </rPr>
      <t xml:space="preserve">                     </t>
    </r>
  </si>
  <si>
    <r>
      <t xml:space="preserve">Built-In  24" deep work stations in MPA main office                               </t>
    </r>
    <r>
      <rPr>
        <i/>
        <sz val="12"/>
        <rFont val="Calibri"/>
        <family val="2"/>
        <scheme val="minor"/>
      </rPr>
      <t xml:space="preserve">                     </t>
    </r>
  </si>
  <si>
    <r>
      <rPr>
        <b/>
        <sz val="12"/>
        <rFont val="Calibri"/>
        <family val="2"/>
        <scheme val="minor"/>
      </rPr>
      <t>Exchange Controls:All references to currency in t</t>
    </r>
    <r>
      <rPr>
        <sz val="12"/>
        <rFont val="Calibri"/>
        <family val="2"/>
        <scheme val="minor"/>
      </rPr>
      <t>his Contract are to Eastern Caribbean Dollar.  Payments to the Contractor shall be made in Eastern Caribbean Dollars. The Contractor shall have the right to transfer his monies for purposes related to this Contract only, from the island should he so desire, and no form of exchange control restriction will be applied providing the Contractor abides by all the Conditions of the Contract and Form of Agreement.</t>
    </r>
  </si>
  <si>
    <r>
      <rPr>
        <b/>
        <sz val="12"/>
        <rFont val="Calibri"/>
        <family val="2"/>
        <scheme val="minor"/>
      </rPr>
      <t>Errors:</t>
    </r>
    <r>
      <rPr>
        <sz val="12"/>
        <rFont val="Calibri"/>
        <family val="2"/>
        <scheme val="minor"/>
      </rPr>
      <t xml:space="preserve">
Arithmetical errors discovered in the Contractor’s Priced Schedule of Works/Bills of 
Quantities shall be dealt with as follows: 
The Contractor will be given details of such errors and afforded an opportunity of 
confirming or withdrawing his offer.  If the Contractor withdraws, the tender of the second 
most advantageous tenderer will be examined, and if necessary this Contractor will be 
given a similar opportunity.</t>
    </r>
  </si>
  <si>
    <r>
      <rPr>
        <b/>
        <sz val="12"/>
        <rFont val="Calibri"/>
        <family val="2"/>
        <scheme val="minor"/>
      </rPr>
      <t>Registration:</t>
    </r>
    <r>
      <rPr>
        <sz val="12"/>
        <rFont val="Calibri"/>
        <family val="2"/>
        <scheme val="minor"/>
      </rPr>
      <t xml:space="preserve">
After execution of the Contract documents, the Contractor shall register the same with the Registrar at The Court House, Montserrat and pay all registration fees.</t>
    </r>
  </si>
  <si>
    <r>
      <rPr>
        <b/>
        <sz val="12"/>
        <rFont val="Calibri"/>
        <family val="2"/>
        <scheme val="minor"/>
      </rPr>
      <t>Safety, Health and Welfare of Workpeople:</t>
    </r>
    <r>
      <rPr>
        <sz val="12"/>
        <rFont val="Calibri"/>
        <family val="2"/>
        <scheme val="minor"/>
      </rPr>
      <t xml:space="preserve">
The Contractor shall comply with all local regulations in force relating to the work people (including those employed by sub-contractors) on the site or in places where work is being prepared for incorporation into the Works and shall include all costs in connection therewith inclusive of payment to the Social Service Scheme.</t>
    </r>
  </si>
  <si>
    <r>
      <rPr>
        <b/>
        <sz val="12"/>
        <rFont val="Calibri"/>
        <family val="2"/>
        <scheme val="minor"/>
      </rPr>
      <t xml:space="preserve">Site Management Costs
</t>
    </r>
    <r>
      <rPr>
        <sz val="12"/>
        <rFont val="Calibri"/>
        <family val="2"/>
        <scheme val="minor"/>
      </rPr>
      <t>Provide for all on and off site management costs, including costs of foreman or competent person in charge</t>
    </r>
  </si>
  <si>
    <r>
      <rPr>
        <b/>
        <sz val="12"/>
        <rFont val="Calibri"/>
        <family val="2"/>
        <scheme val="minor"/>
      </rPr>
      <t xml:space="preserve"> Workers from Overseas:</t>
    </r>
    <r>
      <rPr>
        <sz val="12"/>
        <rFont val="Calibri"/>
        <family val="2"/>
        <scheme val="minor"/>
      </rPr>
      <t xml:space="preserve">
Montserratian operatives should be given preference for employment opportunities.However if the Works necessitate any labour from outside the country, the Contractor shall bear all responsibility for providing same inclusive of making service agreements with the persons concerned and containing and paying for Work Permits as well as necessary visas, and complying with Immigration and other laws in force.Work permits for overseas workers must be obtained prior to arriving in Montserrat and the necessary application forms can be obtained from the Labour Office, Government of Montserrat.  The Contractor shall abide by the decision of the Government of Montserrat in respect of the importation of employees</t>
    </r>
  </si>
  <si>
    <r>
      <rPr>
        <b/>
        <sz val="12"/>
        <rFont val="Calibri"/>
        <family val="2"/>
        <scheme val="minor"/>
      </rPr>
      <t>Repatriation:</t>
    </r>
    <r>
      <rPr>
        <sz val="12"/>
        <rFont val="Calibri"/>
        <family val="2"/>
        <scheme val="minor"/>
      </rPr>
      <t xml:space="preserve">
The Contractor shall, in like manner, ensure repatriation of these persons on completion of the Contract or before completion where departure of these persons is deemed necessary for public security reasons.</t>
    </r>
  </si>
  <si>
    <r>
      <rPr>
        <b/>
        <sz val="12"/>
        <rFont val="Calibri"/>
        <family val="2"/>
        <scheme val="minor"/>
      </rPr>
      <t>Work Permits :</t>
    </r>
    <r>
      <rPr>
        <sz val="12"/>
        <rFont val="Calibri"/>
        <family val="2"/>
        <scheme val="minor"/>
      </rPr>
      <t xml:space="preserve">         
Work permits for overseas workers must be obtained prior to arriving in Montserrat and the necessary application forms can be obtained from the Labour Office, Government of Montserrat.  The Contractor shall abide by the decision of the Government of Montserrat in respect of the importation of employees.</t>
    </r>
  </si>
  <si>
    <r>
      <rPr>
        <b/>
        <sz val="12"/>
        <rFont val="Calibri"/>
        <family val="2"/>
        <scheme val="minor"/>
      </rPr>
      <t>Workers ID:</t>
    </r>
    <r>
      <rPr>
        <sz val="12"/>
        <rFont val="Calibri"/>
        <family val="2"/>
        <scheme val="minor"/>
      </rPr>
      <t xml:space="preserve">
All personnel engaged upon the Works should be issued with such identification documents as are necessary to identify themselves to senior Government, police or other competent authority.</t>
    </r>
  </si>
  <si>
    <r>
      <rPr>
        <b/>
        <sz val="12"/>
        <rFont val="Calibri"/>
        <family val="2"/>
        <scheme val="minor"/>
      </rPr>
      <t xml:space="preserve">Labour On Costs
</t>
    </r>
    <r>
      <rPr>
        <i/>
        <sz val="12"/>
        <rFont val="Calibri"/>
        <family val="2"/>
        <scheme val="minor"/>
      </rPr>
      <t>Provide for all costs in respect of all work people for:-</t>
    </r>
    <r>
      <rPr>
        <b/>
        <i/>
        <sz val="12"/>
        <rFont val="Calibri"/>
        <family val="2"/>
        <scheme val="minor"/>
      </rPr>
      <t xml:space="preserve">  </t>
    </r>
    <r>
      <rPr>
        <b/>
        <sz val="12"/>
        <rFont val="Calibri"/>
        <family val="2"/>
        <scheme val="minor"/>
      </rPr>
      <t xml:space="preserve">   
</t>
    </r>
    <r>
      <rPr>
        <sz val="12"/>
        <rFont val="Calibri"/>
        <family val="2"/>
        <scheme val="minor"/>
      </rPr>
      <t>a) Social Security Contributions
b) Pensions
c) Annual and Public Holidays
d) Travelling time, expenses, fares and transport
e) Guaranteed Time
f) Non-productive time and other expenses in connection with overtime necessary to complete the Contract within the date for completion.  NB When specifically requested by the Architect the net extra cost of non-productive overtime only will be added to the Contract Sum.
g) Incentive and bonus payments
h) Sick leave
i) Costs of living allowance
j) Subsistence allowance
k) Any other disbursements arising from employment of labour.</t>
    </r>
  </si>
  <si>
    <r>
      <rPr>
        <b/>
        <sz val="12"/>
        <rFont val="Calibri"/>
        <family val="2"/>
        <scheme val="minor"/>
      </rPr>
      <t>Fair Wages:</t>
    </r>
    <r>
      <rPr>
        <sz val="12"/>
        <rFont val="Calibri"/>
        <family val="2"/>
        <scheme val="minor"/>
      </rPr>
      <t xml:space="preserve">
-    The Contractor shall pay rates of wages and observe hours and conditions of labour that 
       are not less favourable than: -
-    those established under any Collective Agreement between Employees’ and Employers’ 
       Association and works organisation representative respectively of substantial proportions of 
       employers and works engaged in the trade or industry, whether or not the Contractor is a  
       party   to such agreement.
-     those established in the absence of, or subsequent to any collective agreement, under any 
      collective agreement, under any arbitration award for work of the same character in trade or
      industry, whether or not such award is binding on the Contractor. 
-     the minimum rates of wages and hours, and conditions of labour established by any law.
-     those established for government employees for work of the same character in the trade or 
      industry in the absence of any collective agreement, arbitration award or provision of law.</t>
    </r>
  </si>
  <si>
    <r>
      <rPr>
        <b/>
        <sz val="12"/>
        <rFont val="Calibri"/>
        <family val="2"/>
        <scheme val="minor"/>
      </rPr>
      <t>Safeguarding the Works:</t>
    </r>
    <r>
      <rPr>
        <sz val="12"/>
        <rFont val="Calibri"/>
        <family val="2"/>
        <scheme val="minor"/>
      </rPr>
      <t xml:space="preserve">
Safeguard the Works, materials and plant against damage of theft including and necessary watching, fencing and lighting for the security of the Works and the protection of the public. 
Provide shelter for any watchman so required.</t>
    </r>
  </si>
  <si>
    <r>
      <rPr>
        <b/>
        <sz val="12"/>
        <rFont val="Calibri"/>
        <family val="2"/>
        <scheme val="minor"/>
      </rPr>
      <t>Adverse Weather Conditions</t>
    </r>
    <r>
      <rPr>
        <sz val="12"/>
        <rFont val="Calibri"/>
        <family val="2"/>
        <scheme val="minor"/>
      </rPr>
      <t xml:space="preserve"> (including volcanic eruptions and all other associated phenomenon):
The Contractor shall take all steps necessary to adequately protect the Works and ensure the safety of his labour and materials on site during periods of adverse weather conditions, including high winds, torrential rains etc. Provision shall be made for adequately covering and securing all loose materials, items of plant etc., securing all temporary buildings, constructing the Works in such a way as to provide the maximum bracing against high winds etc., at all times and all necessary temporary supports to the structure during such conditions.</t>
    </r>
  </si>
  <si>
    <r>
      <rPr>
        <b/>
        <sz val="12"/>
        <color theme="1"/>
        <rFont val="Calibri"/>
        <family val="2"/>
        <scheme val="minor"/>
      </rPr>
      <t xml:space="preserve">Maintenance of Roads etc.
</t>
    </r>
    <r>
      <rPr>
        <sz val="12"/>
        <color theme="1"/>
        <rFont val="Calibri"/>
        <family val="2"/>
        <scheme val="minor"/>
      </rPr>
      <t>The Contractor shall be held responsible for any damage caused by him, his work-people, Sub-Contractors, Suppliers or Named Sub-Contractors to public or private roads, paved areas, paths, verges, trees, shrubs, fences, boundary walls, gates, drains and services during the currency of the Contract or his attendance during the Defects Liability Period, and shall make good at his own expense to the satisfaction of the Local and/or other Authorities and/or owner.  The Contractor shall keep all private roads, paths, etc. free from dirt or debris and any obstruction associated with the works which would prejudice the safe and normal use of the said roads and paths</t>
    </r>
    <r>
      <rPr>
        <b/>
        <sz val="12"/>
        <color theme="1"/>
        <rFont val="Calibri"/>
        <family val="2"/>
        <scheme val="minor"/>
      </rPr>
      <t>.</t>
    </r>
    <r>
      <rPr>
        <i/>
        <sz val="10"/>
        <color rgb="FF7030A0"/>
        <rFont val="Arial"/>
        <family val="2"/>
      </rPr>
      <t/>
    </r>
  </si>
  <si>
    <r>
      <rPr>
        <b/>
        <sz val="12"/>
        <color theme="1"/>
        <rFont val="Calibri"/>
        <family val="2"/>
        <scheme val="minor"/>
      </rPr>
      <t>Watching and Lighting:</t>
    </r>
    <r>
      <rPr>
        <sz val="12"/>
        <color theme="1"/>
        <rFont val="Calibri"/>
        <family val="2"/>
        <scheme val="minor"/>
      </rPr>
      <t xml:space="preserve">
Allow for watching and lighting and other protection necessary for the security of the works, materials and plant, and also for the security of the public.</t>
    </r>
  </si>
  <si>
    <r>
      <rPr>
        <b/>
        <sz val="12"/>
        <color theme="1"/>
        <rFont val="Calibri"/>
        <family val="2"/>
        <scheme val="minor"/>
      </rPr>
      <t xml:space="preserve">Trespass and Nuisance
</t>
    </r>
    <r>
      <rPr>
        <sz val="12"/>
        <color theme="1"/>
        <rFont val="Calibri"/>
        <family val="2"/>
        <scheme val="minor"/>
      </rPr>
      <t>Allow for taking all necessary precautions to avoid inconvenience to adjoining owners or occupiers.
No work people employed on the works will be allowed to trespass upon adjoining properties.  If the execution of the works requires people to enter an adjoining property, the necessary permission shall first be obtained by the Contractor, who shall se that these instructions are carried out.
The Contractor shall indemnify the Employer against any claim or action arising out of any trespass or other misconduct of the Contractors’, his Sub-Contractor’s or Suppliers’ employees.</t>
    </r>
  </si>
  <si>
    <r>
      <rPr>
        <b/>
        <sz val="12"/>
        <color theme="1"/>
        <rFont val="Calibri"/>
        <family val="2"/>
        <scheme val="minor"/>
      </rPr>
      <t xml:space="preserve">Observance of Laws and Regulations
</t>
    </r>
    <r>
      <rPr>
        <sz val="12"/>
        <color theme="1"/>
        <rFont val="Calibri"/>
        <family val="2"/>
        <scheme val="minor"/>
      </rPr>
      <t>The Contract shall be subject to the laws of Montserrat.  The Contractor shall allow for respecting and observing all laws and regulations in force in Montserrat.  He shall abide by all police, health, labour or other Government Department regulations and obtain at his own expense and responsibility such licence or permit required by any laws, public or municipal regulations or by-laws in force.</t>
    </r>
  </si>
  <si>
    <r>
      <rPr>
        <b/>
        <sz val="12"/>
        <rFont val="Calibri"/>
        <family val="2"/>
        <scheme val="minor"/>
      </rPr>
      <t>Protection of Public and Private Services</t>
    </r>
    <r>
      <rPr>
        <sz val="12"/>
        <rFont val="Calibri"/>
        <family val="2"/>
        <scheme val="minor"/>
      </rPr>
      <t xml:space="preserve">
Protect, uphold and maintain all pipes, ducts, sewers, service mains, overhead cables etc. during the execution of the Works.  The Contractor is to make good any damage due to any cause within his control at his own expense or pay any costs and charges in connection therewith</t>
    </r>
  </si>
  <si>
    <r>
      <rPr>
        <b/>
        <sz val="12"/>
        <rFont val="Calibri"/>
        <family val="2"/>
        <scheme val="minor"/>
      </rPr>
      <t>Area of Operations</t>
    </r>
    <r>
      <rPr>
        <sz val="12"/>
        <rFont val="Calibri"/>
        <family val="2"/>
        <scheme val="minor"/>
      </rPr>
      <t xml:space="preserve">
Provide for taking reasonable precautions to prevent workmen including those employed by sub-contractors, from trespassing on adjoining property or any parts of the premises that are not affected by the Works.</t>
    </r>
  </si>
  <si>
    <r>
      <rPr>
        <b/>
        <sz val="12"/>
        <rFont val="Calibri"/>
        <family val="2"/>
        <scheme val="minor"/>
      </rPr>
      <t>Protection of Waterways</t>
    </r>
    <r>
      <rPr>
        <sz val="12"/>
        <rFont val="Calibri"/>
        <family val="2"/>
        <scheme val="minor"/>
      </rPr>
      <t xml:space="preserve">
Provide for taking all reasonable precautions to ensure the efficient protection of all streams and waterways against pollution arising out of or by reason of the execution of the Works.</t>
    </r>
  </si>
  <si>
    <r>
      <rPr>
        <b/>
        <sz val="12"/>
        <rFont val="Calibri"/>
        <family val="2"/>
        <scheme val="minor"/>
      </rPr>
      <t>Water for the Works</t>
    </r>
    <r>
      <rPr>
        <sz val="12"/>
        <rFont val="Calibri"/>
        <family val="2"/>
        <scheme val="minor"/>
      </rPr>
      <t xml:space="preserve">
Provide clean, fresh water from an approved source for use on the Works, pay all charges in connection therewith, providing all temporary storage, plumbing services, distribution about the site, connections etc. and clear away and make good on completion</t>
    </r>
  </si>
  <si>
    <r>
      <rPr>
        <b/>
        <sz val="12"/>
        <rFont val="Calibri"/>
        <family val="2"/>
        <scheme val="minor"/>
      </rPr>
      <t>Fire Precautions</t>
    </r>
    <r>
      <rPr>
        <sz val="12"/>
        <rFont val="Calibri"/>
        <family val="2"/>
        <scheme val="minor"/>
      </rPr>
      <t xml:space="preserve">
Before any works is carried out the Contractor is to discuss his proposals with the Chief Fire Officer to ensure that he is fully aware of any fire hazard that may be involved.  He is to draw the attention of all his workmen and sub-contractors’ workmen to the dangers involved in the careless disposal of matches and cigarettes, etc.</t>
    </r>
  </si>
  <si>
    <r>
      <t xml:space="preserve">Overtime 
</t>
    </r>
    <r>
      <rPr>
        <sz val="12"/>
        <rFont val="Calibri"/>
        <family val="2"/>
        <scheme val="minor"/>
      </rPr>
      <t>Allow for all overtime to suit the Contractor’s circumstances or which may be requested by his workpeople or which is required to ensure that work is complete by the date given in the Appendix to Form of Tender.</t>
    </r>
  </si>
  <si>
    <r>
      <rPr>
        <b/>
        <sz val="12"/>
        <rFont val="Calibri"/>
        <family val="2"/>
        <scheme val="minor"/>
      </rPr>
      <t xml:space="preserve">Liability to Taxes etc.
</t>
    </r>
    <r>
      <rPr>
        <sz val="12"/>
        <rFont val="Calibri"/>
        <family val="2"/>
        <scheme val="minor"/>
      </rPr>
      <t>The Contractor will comply with all requirements of the Customs Authority in the submission of a comprehensive list of materials and quantities of materials to be imported for the Project.  In addition, it is strongly recommended that the consignment information make reference to the name of the Project.
The Contractor is to undertake to respect Concession, Monopoly and Inventions rights granted to others and shall indemnify the Employer for any claim arising from his failure to respect the above rights.The Contractor shall be subject to all taxes, dues and duties imposed according to local laws, excepting Import dues on construction materials and equipment, providing that all such imports are consigned to the Government (Public Works Department) but clearly marked for this project and orders placed by the Contractor should therefore be counted signed by a Government Officer. Duty is not recoverable on small quantity items purchased from local merchants. With regard to Import Duty on Contractor’s Plant reference should be made to the Customs Duties Ordinance (Revised Laws of Montserrat, Cap 122) Section 12 which states:
The Comptroller of Customs may give permission to any person to bring into Montserrat any goods without payment of duty thereon, upon being satisfied that such goods are so brought in for temporary use only.  Such permission shall be subject to the following conditions:that such goods shall be taken out of Montserrat within three months of the date of such permission; that the person to whom such permission is given shall deposit with the Comptroller of Customs the amount of duty on such goods;If such goods are not taken out of Montserrat within three months, the deposit in the hands of the Comptroller of Customs shall be forfeited.  If such goods are taken out of Montserrat as aforesaid, such deposit shall be refunded.  Provided that the Comptroller of Customs in his discretion allow any additional period where he is satisfied that the articles are the bona fide property of any such person on a temporary visit to the Colony.
If the Plant is sold rather than removed, duty will be payable.</t>
    </r>
  </si>
  <si>
    <r>
      <t xml:space="preserve">Liability to Taxes etc. Cont’d
</t>
    </r>
    <r>
      <rPr>
        <sz val="12"/>
        <rFont val="Calibri"/>
        <family val="2"/>
        <scheme val="minor"/>
      </rPr>
      <t>If the plant is destroyed (with knowledge of consent of the Comptroller of Customs) duty will not be payable.
Contractors purchasing foreign currency to buy materials for this project are exempt from the foreign currency levy so long as their application is properly supported by Public Works Department Officials.</t>
    </r>
  </si>
  <si>
    <r>
      <rPr>
        <b/>
        <sz val="12"/>
        <rFont val="Calibri"/>
        <family val="2"/>
        <scheme val="minor"/>
      </rPr>
      <t>Safety, Health and Welfare</t>
    </r>
    <r>
      <rPr>
        <sz val="12"/>
        <rFont val="Calibri"/>
        <family val="2"/>
        <scheme val="minor"/>
      </rPr>
      <t xml:space="preserve">
Allow for the provision of welfare and safety measures to the standard laid down in the local Welfare Regulations current during the Contract, including measures in respect of those employed on site by Named Sub-Contractors.
Allow for providing an adequate First Aid Kit on site (mandatory).</t>
    </r>
  </si>
  <si>
    <r>
      <rPr>
        <b/>
        <sz val="12"/>
        <rFont val="Calibri"/>
        <family val="2"/>
        <scheme val="minor"/>
      </rPr>
      <t xml:space="preserve">Temporary Telephones
</t>
    </r>
    <r>
      <rPr>
        <sz val="12"/>
        <rFont val="Calibri"/>
        <family val="2"/>
        <scheme val="minor"/>
      </rPr>
      <t>Provide and maintain a telephone service to the office and to such other of the Contractor’s and Sub-contractor’s staff as may be necessary for the full period of the Works and pay all charges.</t>
    </r>
  </si>
  <si>
    <r>
      <rPr>
        <b/>
        <sz val="12"/>
        <rFont val="Calibri"/>
        <family val="2"/>
        <scheme val="minor"/>
      </rPr>
      <t>Temporary hoardings and gantries</t>
    </r>
    <r>
      <rPr>
        <sz val="12"/>
        <rFont val="Calibri"/>
        <family val="2"/>
        <scheme val="minor"/>
      </rPr>
      <t xml:space="preserve">
Provide and maintain all necessary temporary fencing, hoardings, fans, planked footways, guardrails, gantries and the like for the proper execution of the Works, for the protection of the public and the occupants of the adjoining premises and for meeting the requirements of any local or other authority.  Alter, shift and adapt from time to time as necessary.  The display of notices or advertisements on hoardings and the like will not be permitted.  Remove on completion of the Works. 
                                                                         </t>
    </r>
    <r>
      <rPr>
        <i/>
        <sz val="12"/>
        <rFont val="Calibri"/>
        <family val="2"/>
        <scheme val="minor"/>
      </rPr>
      <t xml:space="preserve">  (ALLOW PROVISIONAL SUM OF $500)</t>
    </r>
  </si>
  <si>
    <r>
      <t xml:space="preserve">General Scaffolding
</t>
    </r>
    <r>
      <rPr>
        <sz val="12"/>
        <rFont val="Calibri"/>
        <family val="2"/>
        <scheme val="minor"/>
      </rPr>
      <t>Provide all necessary temporary scaffolding for the proper execution and completion of the Works.  Include for maintaining, altering as necessary and removing on completion.</t>
    </r>
  </si>
  <si>
    <r>
      <t xml:space="preserve">Mechanical Plant
</t>
    </r>
    <r>
      <rPr>
        <sz val="12"/>
        <rFont val="Calibri"/>
        <family val="2"/>
        <scheme val="minor"/>
      </rPr>
      <t>Provide all necessary mechanical plant, including cranes, hoists, transport, concrete mixers and the like for the proper execution and completion of the Works.</t>
    </r>
  </si>
  <si>
    <r>
      <t xml:space="preserve">Small Plant and Tools
</t>
    </r>
    <r>
      <rPr>
        <sz val="12"/>
        <rFont val="Calibri"/>
        <family val="2"/>
        <scheme val="minor"/>
      </rPr>
      <t>Provide all necessary small plant and tools for the proper execution and completion of the Works.</t>
    </r>
  </si>
  <si>
    <r>
      <rPr>
        <b/>
        <sz val="12"/>
        <rFont val="Calibri"/>
        <family val="2"/>
        <scheme val="minor"/>
      </rPr>
      <t>Protecting from the weather</t>
    </r>
    <r>
      <rPr>
        <sz val="12"/>
        <rFont val="Calibri"/>
        <family val="2"/>
        <scheme val="minor"/>
      </rPr>
      <t xml:space="preserve">
Provide for carefully covering up and protecting the Works, and any adjoining property exposed by these Works from inclement weather.</t>
    </r>
  </si>
  <si>
    <r>
      <rPr>
        <b/>
        <sz val="12"/>
        <rFont val="Calibri"/>
        <family val="2"/>
        <scheme val="minor"/>
      </rPr>
      <t>Removing Materials and Rubbish</t>
    </r>
    <r>
      <rPr>
        <sz val="12"/>
        <rFont val="Calibri"/>
        <family val="2"/>
        <scheme val="minor"/>
      </rPr>
      <t xml:space="preserve">
Provide for removing all rubbish from the site and deposit in an approved dump site both as it accumulates from time to time and on completion, and for generally keeping the Works and the site clean and tidy at all times.</t>
    </r>
  </si>
  <si>
    <r>
      <rPr>
        <b/>
        <sz val="12"/>
        <rFont val="Calibri"/>
        <family val="2"/>
        <scheme val="minor"/>
      </rPr>
      <t>Protecting the Works from paint</t>
    </r>
    <r>
      <rPr>
        <sz val="12"/>
        <rFont val="Calibri"/>
        <family val="2"/>
        <scheme val="minor"/>
      </rPr>
      <t xml:space="preserve">
Provide for the protection of existing tile work or finished concrete floors by employing the use of drop cloths, etc.</t>
    </r>
  </si>
  <si>
    <r>
      <rPr>
        <b/>
        <sz val="12"/>
        <rFont val="Calibri"/>
        <family val="2"/>
        <scheme val="minor"/>
      </rPr>
      <t xml:space="preserve">General and Special Attendance :                                                                                                                                                 </t>
    </r>
    <r>
      <rPr>
        <sz val="12"/>
        <rFont val="Calibri"/>
        <family val="2"/>
        <scheme val="minor"/>
      </rPr>
      <t xml:space="preserve"> Provide for general and special attendance on all sub-trades / subcontractors. This involves the making available of small items such as ladders, etc to aid in their work including cleaning and making good after these subcontractors. General Attendance shall be deemed to include the following:                                                                                                                                                                                                                           a) General co-ordination and integration of all sub-contract works in the general programme
b) Entering into an agreement with the named Sub-Contractor based on the conditions laid down in the Conditions of Contract
c) Ascertaining full details of any Builders Work in connection with the sub-contract works, and arranging for such work to be executed at the proper time
d) Allowing use of all temporary means of access already fixed or placed in position on the site for men and materials</t>
    </r>
  </si>
  <si>
    <r>
      <t>Lighting and Power
A</t>
    </r>
    <r>
      <rPr>
        <sz val="12"/>
        <rFont val="Calibri"/>
        <family val="2"/>
        <scheme val="minor"/>
      </rPr>
      <t>ll lighting and power for use on the Works shall be provided and paid for by the Employer.The Conractor shall  provide all temporary connections, leads, fittings, distribution points etc as may be necessary and clear away and make good on completion.</t>
    </r>
  </si>
  <si>
    <r>
      <rPr>
        <b/>
        <sz val="12"/>
        <rFont val="Calibri"/>
        <family val="2"/>
        <scheme val="minor"/>
      </rPr>
      <t>Origin of Materials and Services</t>
    </r>
    <r>
      <rPr>
        <b/>
        <i/>
        <sz val="12"/>
        <rFont val="Calibri"/>
        <family val="2"/>
        <scheme val="minor"/>
      </rPr>
      <t xml:space="preserve"> (Not Applicable)</t>
    </r>
    <r>
      <rPr>
        <b/>
        <sz val="12"/>
        <rFont val="Calibri"/>
        <family val="2"/>
        <scheme val="minor"/>
      </rPr>
      <t xml:space="preserve">
</t>
    </r>
  </si>
  <si>
    <r>
      <rPr>
        <b/>
        <sz val="12"/>
        <rFont val="Calibri"/>
        <family val="2"/>
        <scheme val="minor"/>
      </rPr>
      <t xml:space="preserve">Handover of Completed Work
</t>
    </r>
    <r>
      <rPr>
        <sz val="12"/>
        <rFont val="Calibri"/>
        <family val="2"/>
        <scheme val="minor"/>
      </rPr>
      <t>A provisional date for handing over the works shall be agreed and approximately two weeks prior to this the Architect/Engineer, subject to his being satisfied that the work is in a suitable state of readiness, shall compile a “snag list” of omitted and/or defective items, and the formal handover shall not take place until all items on the snag list have been completed or remedied.
The Architect/Engineer shall arrange for the formal handover normally within one week after satisfactory completion by the Contractor of all items on the snag list.
At the formal handover, a responsible representative of the Contractor shall accompany the Architect/Engineer, together with such other representatives that He or She and Employer deem necessary, on an inspection of the works, and if such an inspection shows the works to be completed in every respect, the Works shall be taken over.  Any minor omission and/or defects found to exist at this point shall be remedied by the Contractor within seven days.</t>
    </r>
  </si>
  <si>
    <r>
      <rPr>
        <b/>
        <sz val="12"/>
        <rFont val="Calibri"/>
        <family val="2"/>
        <scheme val="minor"/>
      </rPr>
      <t>Specification and Ordering of Materials</t>
    </r>
    <r>
      <rPr>
        <sz val="12"/>
        <rFont val="Calibri"/>
        <family val="2"/>
        <scheme val="minor"/>
      </rPr>
      <t xml:space="preserve">
Where it is essential for the proper ordering of materials or preparation of work, the Contractor must whenever possible take the necessary dimensions from the site or building.
When this procedure is impracticable, the necessary dimensions should be taken from the Drawings, checking that the figure sizes are correct.  The Bills of Quantities should not be used as a basis for ordering materials, and any under- or over-ordering caused by this method being adopted must at all times be the Contractor’s responsibility.</t>
    </r>
  </si>
  <si>
    <r>
      <t>Temporary and Permanent Site Buildings
(a)</t>
    </r>
    <r>
      <rPr>
        <sz val="12"/>
        <rFont val="Calibri"/>
        <family val="2"/>
        <scheme val="minor"/>
      </rPr>
      <t xml:space="preserve"> Provide temporary office accommodation for the Contractor’s staff and visiting officials, also watertight sheds for the storage of materials, tools and tackle and the use of the work men employed on the site in positions to be agreed with the Architect/Engineer.  Alter, shift and adapt as necessary from time to time. The office is to be equipped with adequate table, chairs, stools and shelving. The whole office is to be adequately lit and ventilated and supplied with electrical outlets and attendance for cleaning.
(b) Include for any costs which may be incurred by the payment of taxes on temporary buildings. Allow for maintaining, including electrical charges and cleaning the above for the currency of the contract and for removal of the temporary accommodation and services connections on completion
(c) Allow for taking inventory of all equipment onsite before the start of the Works as described herein. The Contractor is responsible for the safety and protection of all items stored on site after the site is handed over to him.</t>
    </r>
  </si>
  <si>
    <r>
      <rPr>
        <b/>
        <sz val="12"/>
        <rFont val="Calibri"/>
        <family val="2"/>
        <scheme val="minor"/>
      </rPr>
      <t xml:space="preserve">Notice Boards
</t>
    </r>
    <r>
      <rPr>
        <sz val="12"/>
        <rFont val="Calibri"/>
        <family val="2"/>
        <scheme val="minor"/>
      </rPr>
      <t>Provide and maintain for the period of the contract a suitable notice board as specified and in a position, as agreed by the Architect/Engineer.</t>
    </r>
    <r>
      <rPr>
        <i/>
        <sz val="12"/>
        <rFont val="Calibri"/>
        <family val="2"/>
        <scheme val="minor"/>
      </rPr>
      <t xml:space="preserve"> (ALLOW PROVISIONAL SUM OF $2000)</t>
    </r>
  </si>
  <si>
    <r>
      <rPr>
        <b/>
        <sz val="12"/>
        <rFont val="Calibri"/>
        <family val="2"/>
        <scheme val="minor"/>
      </rPr>
      <t xml:space="preserve">Cleaning the Buildings
</t>
    </r>
    <r>
      <rPr>
        <sz val="12"/>
        <rFont val="Calibri"/>
        <family val="2"/>
        <scheme val="minor"/>
      </rPr>
      <t xml:space="preserve">Provide for cleaning the buildings inside and out, removing stains and touching up paintwork and polished work, cleaning all floors, cleaning all glass both sides, cleaning all sanitary fittings, removing all spots, splashes and stains, cleaning all surfaces, and leaving the whole of the Works and site clean to the satisfaction of the Architect/Engineer on completion </t>
    </r>
  </si>
  <si>
    <r>
      <rPr>
        <b/>
        <sz val="12"/>
        <rFont val="Calibri"/>
        <family val="2"/>
        <scheme val="minor"/>
      </rPr>
      <t>Protecting the Works</t>
    </r>
    <r>
      <rPr>
        <sz val="12"/>
        <rFont val="Calibri"/>
        <family val="2"/>
        <scheme val="minor"/>
      </rPr>
      <t xml:space="preserve">
Provide for protecting the Works, including in addition to any methods specifically mentioned in the measured works, temporary casings, coverings, planked barrow runs, padding for ladders and scaffolding bearing on the Works, and all other measures to protect the Works from damage or soiling. The Contractor shall not permit anything to be done that is calculated to injure the stability of the Works or building, and no cutting through walls or floors shall be done other than as indicated by the Drawings, or as described herein without sanction by the Architect/Engeineer.  The Contractor shall be held responsible for all damage arising through carelessness or inadvertence in this respect.</t>
    </r>
  </si>
  <si>
    <r>
      <rPr>
        <b/>
        <sz val="12"/>
        <rFont val="Calibri"/>
        <family val="2"/>
        <scheme val="minor"/>
      </rPr>
      <t>Tests and Samples:</t>
    </r>
    <r>
      <rPr>
        <sz val="12"/>
        <rFont val="Calibri"/>
        <family val="2"/>
        <scheme val="minor"/>
      </rPr>
      <t xml:space="preserve">         
Allow for any testing of materials or workmanship which the Architect/Engineer may direct the 
Contractor to have carried out in accordance with the Conditions of 
Contract. These costs to be reimbursable on production of receipts.</t>
    </r>
  </si>
  <si>
    <r>
      <t xml:space="preserve">Work to, or Affecting, Adjoining Property
</t>
    </r>
    <r>
      <rPr>
        <sz val="12"/>
        <color theme="1"/>
        <rFont val="Calibri"/>
        <family val="2"/>
        <scheme val="minor"/>
      </rPr>
      <t>The Contractor shall give the Architect/Engineer seven clear days notice in writing before executing work to, or affecting, adjoining, properties</t>
    </r>
    <r>
      <rPr>
        <b/>
        <sz val="12"/>
        <color theme="1"/>
        <rFont val="Calibri"/>
        <family val="2"/>
        <scheme val="minor"/>
      </rPr>
      <t>.</t>
    </r>
  </si>
  <si>
    <r>
      <t xml:space="preserve">Authorised Overtime
</t>
    </r>
    <r>
      <rPr>
        <sz val="12"/>
        <rFont val="Calibri"/>
        <family val="2"/>
        <scheme val="minor"/>
      </rPr>
      <t>No overtime shall be paid for unless specially ordered and confirmed in writing by the Architect/Engineer.  Where overtime is so ordered, the Contractor shall be refunded the “non-productive” hours in excess of the working week allowed for in the tender.  Such refund shall only be made in respect of working tradesmen and labourers and shall not be allowed in respect of foremen, timekeepers and other no-manual workers.
The Contractor shall submit to the Architect weekly, during authorised overtime, time sheets and wage books and also make available all other documents as and when required to enable the Architect/Engineer to verify payment.</t>
    </r>
  </si>
  <si>
    <t xml:space="preserve">Montserrat Port Authority Office Reconfiguration </t>
  </si>
  <si>
    <t>Little Bay, Montserrat</t>
  </si>
  <si>
    <t>Qty</t>
  </si>
  <si>
    <t>MPA Office Reconfiguration-Superstructure (cont'd)</t>
  </si>
  <si>
    <t>MCRS &amp; Ramp Addition-Finishes</t>
  </si>
  <si>
    <t xml:space="preserve">MPA Office Reconfiguration-Finishes </t>
  </si>
  <si>
    <t>Fittings &amp; Fixtures</t>
  </si>
  <si>
    <t>Electricals  Carried to Summary</t>
  </si>
  <si>
    <t>HVAC  Carried to Summary</t>
  </si>
  <si>
    <t>External Works</t>
  </si>
  <si>
    <t>Electrical</t>
  </si>
  <si>
    <t xml:space="preserve">Demolition &amp; Removal </t>
  </si>
  <si>
    <t>Demolition &amp; Removal (cont'd)</t>
  </si>
  <si>
    <t>MCRS Office &amp; Ramp Addition-Substructure</t>
  </si>
  <si>
    <t>MRCRS Office &amp; Ramp Addition-Substructure Carried to summary</t>
  </si>
  <si>
    <t>MCRS Office &amp; Ramp Addition-Superstructure</t>
  </si>
  <si>
    <r>
      <rPr>
        <i/>
        <sz val="14"/>
        <rFont val="Calibri"/>
        <family val="2"/>
        <scheme val="minor"/>
      </rPr>
      <t xml:space="preserve"> </t>
    </r>
    <r>
      <rPr>
        <b/>
        <sz val="14"/>
        <rFont val="Calibri"/>
        <family val="2"/>
        <scheme val="minor"/>
      </rPr>
      <t>MCRS Office &amp; Ramp Addition-Superstructure (cont'd)</t>
    </r>
  </si>
  <si>
    <t xml:space="preserve">  MCRS Office &amp; Ramp Addition-Superstructure Carried to Summary</t>
  </si>
  <si>
    <t>MPA Office Reconfiguration-Superstructure Carried to Summary</t>
  </si>
  <si>
    <t xml:space="preserve">MCRS &amp; Ramp Addition-Finishes to Summary </t>
  </si>
  <si>
    <t xml:space="preserve">Electricals </t>
  </si>
  <si>
    <t>Electricals  (cont'd)</t>
  </si>
  <si>
    <t>Supply &amp; Install PGT Winguard SH 700 aluminum framed single hung windows w/  frame finish and bronze tinted glass including mullions, fly screens &amp; no divided lites as described in Particular Specifications included herewith</t>
  </si>
  <si>
    <t xml:space="preserve">Partition framimg only from 10ft high (above suspended ceilings) up to underside of roof framing, consisting of 3-5/8" studs @16" c.c, 1" leg tracks all as specified </t>
  </si>
  <si>
    <t>Supply &amp; Install new corrugated galvanized steel pan deck to mtch exisitng, placed over floor framing at previous stair opening. Fasten metal pan deck to exisiting floor beams with screws at 12 inches on center</t>
  </si>
  <si>
    <t xml:space="preserve">Supply &amp; install 3/8" dia reinforcment in 3500 psi concrete placed in metal pan deck at previous stair openings.Include 38" dia. dowels to tie to existing concrete. Bull float concrete surface to make ready for new floor finishes. </t>
  </si>
  <si>
    <r>
      <rPr>
        <b/>
        <sz val="12"/>
        <rFont val="Calibri"/>
        <family val="2"/>
        <scheme val="minor"/>
      </rPr>
      <t>Type G Door</t>
    </r>
    <r>
      <rPr>
        <sz val="12"/>
        <rFont val="Calibri"/>
        <family val="2"/>
        <scheme val="minor"/>
      </rPr>
      <t xml:space="preserve">: 24" x 80" fixed louver bifolding aluminum door </t>
    </r>
  </si>
  <si>
    <r>
      <rPr>
        <b/>
        <sz val="12"/>
        <rFont val="Calibri"/>
        <family val="2"/>
        <scheme val="minor"/>
      </rPr>
      <t xml:space="preserve">Type E Door: </t>
    </r>
    <r>
      <rPr>
        <sz val="12"/>
        <rFont val="Calibri"/>
        <family val="2"/>
        <scheme val="minor"/>
      </rPr>
      <t>36" x 80" pre hung  solid core flush aluminum door</t>
    </r>
  </si>
  <si>
    <t>Supply and install RFID proximity reader card access lever locks to select doors all as indicated in the door schedule and as specified in th particular specs</t>
  </si>
  <si>
    <t>Supply and install heavy duty door closers to select doors, all as indicated in the door schedule and as specified in th particular specs</t>
  </si>
  <si>
    <t>Supply and install medium duty door closers to select doors, all as indicated in the door schedule and as specified in th particular specs</t>
  </si>
  <si>
    <t>Supply one set of 50 access control cards compatible with  RFID proximity reader card access lever locks as specified in th particular specs</t>
  </si>
  <si>
    <t>set</t>
  </si>
  <si>
    <t>Cut out and remove existing single hung windows approximately 30"x40" or less in size, store for later re-use by Employer</t>
  </si>
  <si>
    <t xml:space="preserve">Supply &amp; install 24"x24" mineral fibre square drop-in ceiling suspended system  on all floors with 15/16", aluminium grid, painted white, fixed to concrete slab soffit and walls as described,in the attached particular specifications. </t>
  </si>
  <si>
    <t>Exisitng First Floor Superstructure</t>
  </si>
  <si>
    <t>Existing Ground Floor Superstructure</t>
  </si>
  <si>
    <t>Disconnect wires from all existing  light fixtures in suspended ceilings on each floor, remove sets of light fixtures from each floor &amp; store for Employer's later re-use. Terminate and remove all surface mounted or loose wires .</t>
  </si>
  <si>
    <t xml:space="preserve">Disconnect wiring to existing  outlets in walls to be demolished, remove outlets and stockpile for disposal. Cap &amp; terminate wiring in conduits as necessary, terminate and remove any surface mounted or loose wires. </t>
  </si>
  <si>
    <t>flrs</t>
  </si>
  <si>
    <t>Cut &amp; remove exisitng welded metal veranda railing and store for later re-use, make good to floor screed at rail anchoring points</t>
  </si>
  <si>
    <t>Cut out and remove existing single hung windows approximately 30"x40.5" in size and shorter, store for later re-use</t>
  </si>
  <si>
    <t xml:space="preserve">New 40" x 40.5" storefront window unit  Including 1.75" "x 4.75" anodized aluminum frames, finished baked on enamel white, fitted into new masonry openning </t>
  </si>
  <si>
    <t xml:space="preserve">Re-use exisiting Double 20" x 40.5 " Single Hung windows, install into to new exterior masonry walls, </t>
  </si>
  <si>
    <t>Re-use exisiting 44" x 44 " awning fixed louver hurricane shutters fixed to masonry wall at window head.</t>
  </si>
  <si>
    <t>Re-install exisiting 30"x 40" aluminum framed Single Hung  windows taken from storage.</t>
  </si>
  <si>
    <t>Supply &amp; Install double 20" x 40 " aluminum framed double Single Hung  windows to match existing, fitted into new walls.</t>
  </si>
  <si>
    <t>40" x 40" fixed glass window w/ anodized aluminum frames, finished white, fitted into new openning in drywall partition</t>
  </si>
  <si>
    <t>40" x 40" fixed glass window w/ anodized aluminum frames, finished white, fitted into new openning in masonry wall</t>
  </si>
  <si>
    <t>Supply &amp; Install new  44" x 44 " awning fixed louver hurricane shutters  to match exisiting shutter installation</t>
  </si>
  <si>
    <t xml:space="preserve"> Re-install stored  washroom mirrors mounted on block walls</t>
  </si>
  <si>
    <t>Re-install Wall-mounted soap dispensers</t>
  </si>
  <si>
    <t xml:space="preserve"> Re-installl paper towel dispenser wall mounted, </t>
  </si>
  <si>
    <t>4.0 mm2  wiring to socket outlets and isolators (38 points )</t>
  </si>
  <si>
    <t>230v weather resisant 30 amp isolators for condensor units</t>
  </si>
  <si>
    <t xml:space="preserve">Disconnect dismount and store existing defective wall mounted mounted fan coil units </t>
  </si>
  <si>
    <t xml:space="preserve">New Airconditioning system installation shall be by Mitsubishi (or similar) as specified in the attached particular specifications   </t>
  </si>
  <si>
    <t xml:space="preserve">5" thick concrete walkway to step reinforced with BRC fabric no. 66 mesh  </t>
  </si>
  <si>
    <t xml:space="preserve">Supply and Install ceiling mounted exhaust fans units Type F5,complete with  flexible aluminum ducting to suit </t>
  </si>
  <si>
    <t>Supply and Install ceiling mounted inline ventilator unit Type F4 &amp; F7</t>
  </si>
  <si>
    <t xml:space="preserve">Supply and Install above ceiling ventilation metal ducts between intake grills &amp; inline ventilator fan unit </t>
  </si>
  <si>
    <t>Supply and Install ceiling mounted exhaust fans units Type F2, complete with  flexible aluminum ducting and motion sensor switch to suit</t>
  </si>
  <si>
    <t xml:space="preserve">Supply and Install through wall exhaust fans units Type F1,F3 &amp; F6, including thermostat controlled switch </t>
  </si>
  <si>
    <t>Supply and Install ceiling ventilation exhaust grills/exhaist hood fitted into exterior masonry wall openning</t>
  </si>
  <si>
    <t>Item</t>
  </si>
  <si>
    <t xml:space="preserve">Description of Work </t>
  </si>
  <si>
    <r>
      <t xml:space="preserve">Contract Information
</t>
    </r>
    <r>
      <rPr>
        <sz val="12"/>
        <rFont val="Calibri"/>
        <family val="2"/>
        <scheme val="minor"/>
      </rPr>
      <t>The Architect does not intend to issue all of the information for the complete works at the date of placing the Contract, but intends to release information in conformity with a realistic programme prepared by the Contractor and agreed with the Architect/Engineer.If any such information is not released on the date noted on the programme, and the Architect's /Engineer's attention is not drawn to this in writing within 48 hours, such information will be noted as non-critical and shall not be applicable for claims in respect of Extension of Time.</t>
    </r>
  </si>
  <si>
    <t>Preliminaries &amp; General Matters -Collection</t>
  </si>
  <si>
    <t>Labour cont'd</t>
  </si>
  <si>
    <r>
      <rPr>
        <b/>
        <sz val="12"/>
        <rFont val="Calibri"/>
        <family val="2"/>
        <scheme val="minor"/>
      </rPr>
      <t>Temporary Roads</t>
    </r>
    <r>
      <rPr>
        <sz val="12"/>
        <rFont val="Calibri"/>
        <family val="2"/>
        <scheme val="minor"/>
      </rPr>
      <t xml:space="preserve">
Provide and maintain all necessary temporary accessways or roads.</t>
    </r>
  </si>
  <si>
    <r>
      <t xml:space="preserve">Commencement and Mobilisation Period
</t>
    </r>
    <r>
      <rPr>
        <sz val="12"/>
        <rFont val="Calibri"/>
        <family val="2"/>
        <scheme val="minor"/>
      </rPr>
      <t>The Contractor will be required immediately upon acceptance of Tender and during the mobilisation period to prepare and submit to the Architect/Engineer a fully detailed time programme, a Gantt chart, indicating programme for ordering materials for the whole Works (including Sub-contractors) together with a letter from his bank manager confirming he has sufficient collateral to finance the project and insurance certificates in accordance with the relevant contract clauses, all in an approved form to meet the completion date.
He will be required to negotiate and agree the programme with all sub-contractors and after approval or negotiated amendment by the Architect/Engineer. He will also be responsible for the control and enforcement of the programme as necessary to ensure completion in accordance with the Conditions of Contract. No work will be allowed to start on site until the Architect/Engineer has approved these programmes.  Failure to provide these programmes within the mobilisation period will not allow an extension of time, and will not entitle the Contractor to submit claims.
The Employer may be prepared to offer a Mobilisation Advance not exceeding 10% of the Contract Sum, subject to the approval of the Financial Secretary.  This amount shall be required to be repaid in equal installments over part of the Contract Period.   An Indemnity Bond equivalent to the Mobilisation Advance in an acceptable format must be in place and approved prior to payment.</t>
    </r>
  </si>
  <si>
    <t>All HVAC equipment shall be as specified in the particular specifications attached.</t>
  </si>
  <si>
    <t xml:space="preserve">Exhaust / Ventiltion Fan Installation </t>
  </si>
  <si>
    <r>
      <t xml:space="preserve">Build new Access chambers and or Manholes to replace  removed during earth works size  to match existing units.     </t>
    </r>
    <r>
      <rPr>
        <b/>
        <sz val="12"/>
        <color rgb="FF0000FF"/>
        <rFont val="Calibri"/>
        <family val="2"/>
        <scheme val="minor"/>
      </rPr>
      <t>Allow A provisional sum of $2000.00</t>
    </r>
  </si>
  <si>
    <r>
      <t xml:space="preserve">Make good to disturbed  grass lawns :      </t>
    </r>
    <r>
      <rPr>
        <b/>
        <sz val="12"/>
        <color rgb="FF0000FF"/>
        <rFont val="Calibri"/>
        <family val="2"/>
        <scheme val="minor"/>
      </rPr>
      <t>Allow Provisional sum of 1,000.00</t>
    </r>
  </si>
  <si>
    <t>Cement and sand ( 1:3 ) render applied to new infill masonry walls</t>
  </si>
  <si>
    <t>To Surfaces of new masonry infill walls externally, colour to match exisitng exterior wall finish</t>
  </si>
  <si>
    <r>
      <t xml:space="preserve">Built-In 12 "deep service counter in Public areas                           </t>
    </r>
    <r>
      <rPr>
        <i/>
        <sz val="12"/>
        <rFont val="Calibri"/>
        <family val="2"/>
        <scheme val="minor"/>
      </rPr>
      <t xml:space="preserve">                     </t>
    </r>
  </si>
  <si>
    <r>
      <t xml:space="preserve">Supply &amp; Install new  wall mounted lockers for staff in locker room &amp; MPA office , </t>
    </r>
    <r>
      <rPr>
        <b/>
        <i/>
        <sz val="12"/>
        <color rgb="FF0000FF"/>
        <rFont val="Calibri"/>
        <family val="2"/>
        <scheme val="minor"/>
      </rPr>
      <t>Allow a Provisional Sum of $6,600.00</t>
    </r>
  </si>
  <si>
    <r>
      <t xml:space="preserve">Built-In 18 "deep work top in Sail Clear &amp; MPA Office                      </t>
    </r>
    <r>
      <rPr>
        <i/>
        <sz val="12"/>
        <rFont val="Calibri"/>
        <family val="2"/>
        <scheme val="minor"/>
      </rPr>
      <t xml:space="preserve">                     </t>
    </r>
  </si>
  <si>
    <t>Disconnect wiring to existing light switches, telephone &amp; ethernet jacks in walls to be demolished, remove fittings and stock pile for disposal. Cap &amp; terminate wiring in wall boxes, remove any surface mounted or loose wires .</t>
  </si>
  <si>
    <t>Cut out &amp; remove exisitng structural steel 13ft  'I' beam, for new stair openning.</t>
  </si>
  <si>
    <t xml:space="preserve"> Demolish existing 4" interior drywall partitions, stock pile debris for disposal</t>
  </si>
  <si>
    <t>Cut off existing 7"  thick exterior conc. flr slab perimeter lip, &amp; remove to make slab flush  with exterior wall, stock pile hardcore debris separately for re-use</t>
  </si>
  <si>
    <t>Cut and remove existing concrete stairs approx. 51 inches wide, remove in preparation for new slab ,stock pile hardcore debris separately for re-use</t>
  </si>
  <si>
    <t>Carefully remove existing cabinets in kitchens, store for re-use by Employer</t>
  </si>
  <si>
    <t>EC$</t>
  </si>
  <si>
    <t>Part H  4.3 BILL OF QUANTITIES- GENERAL SUMMARY</t>
  </si>
  <si>
    <t xml:space="preserve">  PART H  4.2 : BILL OF QUANTITIES-MEASURED WORKS</t>
  </si>
  <si>
    <t>Part H  4.1:  Bill of Quantities-Preliminaries &amp; General Matters</t>
  </si>
  <si>
    <t>Doors (Laboour Only - Material will provided)</t>
  </si>
  <si>
    <t>Doors (Labour Only - Material will be provided)</t>
  </si>
  <si>
    <t>Windows: (Labour Only - Material will be provided)</t>
  </si>
  <si>
    <t>HVAC (Not To Be Priced - Works To Be Sub-contracted)</t>
  </si>
  <si>
    <t>HVAC (Not To Be Priced)</t>
  </si>
  <si>
    <t>Fire Alarm System (Not To Be Priced  - Works To Be Sub-contracted)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</si>
</sst>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_ ;[Red]\-#,##0.00\ "/>
    <numFmt numFmtId="165" formatCode="#,##0.00;[Red]#,##0.00"/>
    <numFmt numFmtId="166" formatCode="&quot;$&quot;#,##0.00"/>
  </numFmts>
  <fonts count="87" x14ac:knownFonts="1">
    <font>
      <sz val="10"/>
      <name val="Arial"/>
    </font>
    <font>
      <b/>
      <sz val="10"/>
      <name val="Arial"/>
      <family val="2"/>
    </font>
    <font>
      <sz val="10"/>
      <name val="Arial"/>
      <family val="2"/>
    </font>
    <font>
      <b/>
      <i/>
      <sz val="10"/>
      <name val="Arial"/>
      <family val="2"/>
    </font>
    <font>
      <i/>
      <sz val="10"/>
      <name val="Arial"/>
      <family val="2"/>
    </font>
    <font>
      <sz val="10"/>
      <color rgb="FF7030A0"/>
      <name val="Arial"/>
      <family val="2"/>
    </font>
    <font>
      <b/>
      <u/>
      <sz val="12"/>
      <name val="Arial"/>
      <family val="2"/>
    </font>
    <font>
      <i/>
      <sz val="10"/>
      <color rgb="FF7030A0"/>
      <name val="Arial"/>
      <family val="2"/>
    </font>
    <font>
      <b/>
      <sz val="12"/>
      <name val="Arial"/>
      <family val="2"/>
    </font>
    <font>
      <b/>
      <sz val="12"/>
      <color rgb="FF7030A0"/>
      <name val="Arial"/>
      <family val="2"/>
    </font>
    <font>
      <b/>
      <i/>
      <sz val="12"/>
      <color rgb="FF7030A0"/>
      <name val="Calibri"/>
      <family val="2"/>
      <scheme val="minor"/>
    </font>
    <font>
      <b/>
      <sz val="12"/>
      <name val="Calibri"/>
      <family val="2"/>
      <scheme val="minor"/>
    </font>
    <font>
      <u/>
      <sz val="12"/>
      <name val="Calibri"/>
      <family val="2"/>
      <scheme val="minor"/>
    </font>
    <font>
      <b/>
      <u/>
      <sz val="12"/>
      <name val="Calibri"/>
      <family val="2"/>
      <scheme val="minor"/>
    </font>
    <font>
      <sz val="12"/>
      <name val="Calibri"/>
      <family val="2"/>
      <scheme val="minor"/>
    </font>
    <font>
      <i/>
      <sz val="12"/>
      <name val="Calibri"/>
      <family val="2"/>
      <scheme val="minor"/>
    </font>
    <font>
      <b/>
      <sz val="12"/>
      <color rgb="FF7030A0"/>
      <name val="Calibri"/>
      <family val="2"/>
      <scheme val="minor"/>
    </font>
    <font>
      <b/>
      <i/>
      <sz val="12"/>
      <name val="Calibri"/>
      <family val="2"/>
      <scheme val="minor"/>
    </font>
    <font>
      <sz val="12"/>
      <color rgb="FF7030A0"/>
      <name val="Calibri"/>
      <family val="2"/>
      <scheme val="minor"/>
    </font>
    <font>
      <b/>
      <sz val="14"/>
      <name val="Calibri"/>
      <family val="2"/>
      <scheme val="minor"/>
    </font>
    <font>
      <b/>
      <u/>
      <sz val="14"/>
      <name val="Calibri"/>
      <family val="2"/>
      <scheme val="minor"/>
    </font>
    <font>
      <sz val="12"/>
      <color rgb="FFFF0000"/>
      <name val="Calibri"/>
      <family val="2"/>
      <scheme val="minor"/>
    </font>
    <font>
      <sz val="14"/>
      <name val="Calibri"/>
      <family val="2"/>
      <scheme val="minor"/>
    </font>
    <font>
      <b/>
      <i/>
      <sz val="14"/>
      <name val="Calibri"/>
      <family val="2"/>
      <scheme val="minor"/>
    </font>
    <font>
      <i/>
      <sz val="12"/>
      <color rgb="FF7030A0"/>
      <name val="Calibri"/>
      <family val="2"/>
      <scheme val="minor"/>
    </font>
    <font>
      <sz val="12"/>
      <color theme="9" tint="-0.249977111117893"/>
      <name val="Calibri"/>
      <family val="2"/>
      <scheme val="minor"/>
    </font>
    <font>
      <i/>
      <u/>
      <sz val="12"/>
      <name val="Calibri"/>
      <family val="2"/>
      <scheme val="minor"/>
    </font>
    <font>
      <sz val="12"/>
      <name val="Arial"/>
      <family val="2"/>
    </font>
    <font>
      <sz val="12"/>
      <color rgb="FF7030A0"/>
      <name val="Arial"/>
      <family val="2"/>
    </font>
    <font>
      <b/>
      <i/>
      <u/>
      <sz val="12"/>
      <name val="Calibri"/>
      <family val="2"/>
      <scheme val="minor"/>
    </font>
    <font>
      <b/>
      <i/>
      <u/>
      <sz val="14"/>
      <name val="Calibri"/>
      <family val="2"/>
      <scheme val="minor"/>
    </font>
    <font>
      <b/>
      <sz val="12"/>
      <color theme="1"/>
      <name val="Calibri"/>
      <family val="2"/>
      <scheme val="minor"/>
    </font>
    <font>
      <i/>
      <sz val="12"/>
      <color theme="1"/>
      <name val="Calibri"/>
      <family val="2"/>
      <scheme val="minor"/>
    </font>
    <font>
      <i/>
      <sz val="14"/>
      <name val="Calibri"/>
      <family val="2"/>
      <scheme val="minor"/>
    </font>
    <font>
      <i/>
      <sz val="12"/>
      <color theme="8" tint="-0.249977111117893"/>
      <name val="Calibri"/>
      <family val="2"/>
      <scheme val="minor"/>
    </font>
    <font>
      <sz val="12"/>
      <color indexed="0"/>
      <name val="Times New Roman"/>
      <family val="1"/>
    </font>
    <font>
      <sz val="12"/>
      <color indexed="8"/>
      <name val="Times New Roman"/>
      <family val="1"/>
    </font>
    <font>
      <sz val="12"/>
      <color indexed="0"/>
      <name val="Calibri"/>
      <family val="2"/>
      <scheme val="minor"/>
    </font>
    <font>
      <i/>
      <sz val="12"/>
      <color indexed="8"/>
      <name val="Calibri"/>
      <family val="2"/>
      <scheme val="minor"/>
    </font>
    <font>
      <i/>
      <u/>
      <sz val="12"/>
      <color indexed="8"/>
      <name val="Calibri"/>
      <family val="2"/>
      <scheme val="minor"/>
    </font>
    <font>
      <sz val="12"/>
      <color indexed="8"/>
      <name val="Calibri"/>
      <family val="2"/>
      <scheme val="minor"/>
    </font>
    <font>
      <b/>
      <sz val="12"/>
      <color rgb="FF0000FF"/>
      <name val="Calibri"/>
      <family val="2"/>
      <scheme val="minor"/>
    </font>
    <font>
      <b/>
      <sz val="12"/>
      <color rgb="FFFF0000"/>
      <name val="Calibri"/>
      <family val="2"/>
      <scheme val="minor"/>
    </font>
    <font>
      <b/>
      <u/>
      <sz val="16"/>
      <name val="Calibri"/>
      <family val="2"/>
      <scheme val="minor"/>
    </font>
    <font>
      <sz val="10"/>
      <name val="Calibri"/>
      <family val="2"/>
      <scheme val="minor"/>
    </font>
    <font>
      <u/>
      <sz val="10"/>
      <name val="Calibri"/>
      <family val="2"/>
      <scheme val="minor"/>
    </font>
    <font>
      <sz val="10"/>
      <color rgb="FF7030A0"/>
      <name val="Calibri"/>
      <family val="2"/>
      <scheme val="minor"/>
    </font>
    <font>
      <b/>
      <sz val="10"/>
      <color rgb="FF7030A0"/>
      <name val="Calibri"/>
      <family val="2"/>
      <scheme val="minor"/>
    </font>
    <font>
      <b/>
      <sz val="10"/>
      <name val="Calibri"/>
      <family val="2"/>
      <scheme val="minor"/>
    </font>
    <font>
      <i/>
      <sz val="10"/>
      <color rgb="FF7030A0"/>
      <name val="Calibri"/>
      <family val="2"/>
      <scheme val="minor"/>
    </font>
    <font>
      <i/>
      <sz val="10"/>
      <name val="Calibri"/>
      <family val="2"/>
      <scheme val="minor"/>
    </font>
    <font>
      <b/>
      <i/>
      <sz val="10"/>
      <name val="Calibri"/>
      <family val="2"/>
      <scheme val="minor"/>
    </font>
    <font>
      <i/>
      <u/>
      <sz val="10"/>
      <name val="Calibri"/>
      <family val="2"/>
      <scheme val="minor"/>
    </font>
    <font>
      <b/>
      <i/>
      <u/>
      <sz val="10"/>
      <name val="Calibri"/>
      <family val="2"/>
      <scheme val="minor"/>
    </font>
    <font>
      <u/>
      <sz val="12"/>
      <color rgb="FFFF0000"/>
      <name val="Calibri"/>
      <family val="2"/>
      <scheme val="minor"/>
    </font>
    <font>
      <sz val="12"/>
      <color rgb="FF0000FF"/>
      <name val="Calibri"/>
      <family val="2"/>
      <scheme val="minor"/>
    </font>
    <font>
      <b/>
      <i/>
      <sz val="12"/>
      <color rgb="FF0000FF"/>
      <name val="Calibri"/>
      <family val="2"/>
      <scheme val="minor"/>
    </font>
    <font>
      <b/>
      <sz val="10"/>
      <color rgb="FF0000FF"/>
      <name val="Calibri"/>
      <family val="2"/>
      <scheme val="minor"/>
    </font>
    <font>
      <sz val="10"/>
      <color rgb="FF0000FF"/>
      <name val="Arial"/>
      <family val="2"/>
    </font>
    <font>
      <i/>
      <sz val="12"/>
      <color rgb="FF0000FF"/>
      <name val="Calibri"/>
      <family val="2"/>
      <scheme val="minor"/>
    </font>
    <font>
      <sz val="14"/>
      <color rgb="FF7030A0"/>
      <name val="Calibri"/>
      <family val="2"/>
      <scheme val="minor"/>
    </font>
    <font>
      <b/>
      <sz val="14"/>
      <color rgb="FF7030A0"/>
      <name val="Calibri"/>
      <family val="2"/>
      <scheme val="minor"/>
    </font>
    <font>
      <sz val="14"/>
      <color rgb="FFFF0000"/>
      <name val="Calibri"/>
      <family val="2"/>
      <scheme val="minor"/>
    </font>
    <font>
      <b/>
      <sz val="14"/>
      <color rgb="FFFF0000"/>
      <name val="Calibri"/>
      <family val="2"/>
      <scheme val="minor"/>
    </font>
    <font>
      <i/>
      <sz val="14"/>
      <color rgb="FF7030A0"/>
      <name val="Calibri"/>
      <family val="2"/>
      <scheme val="minor"/>
    </font>
    <font>
      <b/>
      <i/>
      <sz val="16"/>
      <name val="Calibri"/>
      <family val="2"/>
      <scheme val="minor"/>
    </font>
    <font>
      <sz val="12"/>
      <color theme="1"/>
      <name val="Calibri"/>
      <family val="2"/>
      <scheme val="minor"/>
    </font>
    <font>
      <i/>
      <sz val="12"/>
      <name val="Arial"/>
      <family val="2"/>
    </font>
    <font>
      <i/>
      <sz val="16"/>
      <color rgb="FF7030A0"/>
      <name val="Calibri"/>
      <family val="2"/>
      <scheme val="minor"/>
    </font>
    <font>
      <i/>
      <sz val="16"/>
      <name val="Calibri"/>
      <family val="2"/>
      <scheme val="minor"/>
    </font>
    <font>
      <sz val="10"/>
      <name val="Arial Black"/>
      <family val="2"/>
    </font>
    <font>
      <b/>
      <sz val="12"/>
      <name val="Arial Black"/>
      <family val="2"/>
    </font>
    <font>
      <b/>
      <u/>
      <sz val="14"/>
      <name val="Arial Black"/>
      <family val="2"/>
    </font>
    <font>
      <b/>
      <u/>
      <sz val="12"/>
      <name val="Arial Black"/>
      <family val="2"/>
    </font>
    <font>
      <b/>
      <u/>
      <sz val="10"/>
      <name val="Arial Black"/>
      <family val="2"/>
    </font>
    <font>
      <b/>
      <sz val="14"/>
      <name val="Arial Black"/>
      <family val="2"/>
    </font>
    <font>
      <b/>
      <u/>
      <sz val="18"/>
      <name val="Arial Black"/>
      <family val="2"/>
    </font>
    <font>
      <sz val="18"/>
      <name val="Arial Black"/>
      <family val="2"/>
    </font>
    <font>
      <sz val="18"/>
      <name val="Arial"/>
      <family val="2"/>
    </font>
    <font>
      <b/>
      <u/>
      <sz val="16"/>
      <name val="Arial Black"/>
      <family val="2"/>
    </font>
    <font>
      <sz val="16"/>
      <name val="Arial Black"/>
      <family val="2"/>
    </font>
    <font>
      <b/>
      <sz val="14"/>
      <name val="Arial"/>
      <family val="2"/>
    </font>
    <font>
      <b/>
      <sz val="12"/>
      <color indexed="0"/>
      <name val="Calibri"/>
      <family val="2"/>
      <scheme val="minor"/>
    </font>
    <font>
      <b/>
      <sz val="16"/>
      <name val="Calibri"/>
      <family val="2"/>
      <scheme val="minor"/>
    </font>
    <font>
      <b/>
      <u/>
      <sz val="14"/>
      <name val="Arial"/>
      <family val="2"/>
    </font>
    <font>
      <b/>
      <i/>
      <sz val="14"/>
      <color rgb="FF7030A0"/>
      <name val="Calibri"/>
      <family val="2"/>
      <scheme val="minor"/>
    </font>
    <font>
      <b/>
      <sz val="16"/>
      <color rgb="FF7030A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double">
        <color indexed="64"/>
      </bottom>
      <diagonal/>
    </border>
  </borders>
  <cellStyleXfs count="3">
    <xf numFmtId="0" fontId="0" fillId="0" borderId="0"/>
    <xf numFmtId="0" fontId="2" fillId="0" borderId="0"/>
    <xf numFmtId="44" fontId="2" fillId="0" borderId="0" applyFont="0" applyFill="0" applyBorder="0" applyAlignment="0" applyProtection="0"/>
  </cellStyleXfs>
  <cellXfs count="493">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wrapText="1"/>
    </xf>
    <xf numFmtId="0" fontId="2" fillId="0" borderId="0" xfId="1"/>
    <xf numFmtId="0" fontId="2" fillId="0" borderId="0" xfId="1" applyBorder="1"/>
    <xf numFmtId="0" fontId="2" fillId="0" borderId="0" xfId="1" applyNumberFormat="1" applyFont="1" applyAlignment="1" applyProtection="1">
      <protection locked="0"/>
    </xf>
    <xf numFmtId="0" fontId="2" fillId="0" borderId="0" xfId="1" applyNumberFormat="1" applyFont="1" applyAlignment="1" applyProtection="1">
      <alignment horizontal="center"/>
      <protection locked="0"/>
    </xf>
    <xf numFmtId="0" fontId="2" fillId="0" borderId="0" xfId="1" applyNumberFormat="1" applyFont="1" applyBorder="1" applyAlignment="1" applyProtection="1">
      <alignment horizontal="center"/>
      <protection locked="0"/>
    </xf>
    <xf numFmtId="0" fontId="2" fillId="0" borderId="0" xfId="1" applyNumberFormat="1" applyFont="1" applyBorder="1" applyAlignment="1" applyProtection="1">
      <protection locked="0"/>
    </xf>
    <xf numFmtId="0" fontId="2" fillId="0" borderId="0" xfId="1" applyNumberFormat="1" applyProtection="1">
      <protection locked="0"/>
    </xf>
    <xf numFmtId="0" fontId="7" fillId="0" borderId="0" xfId="0" applyFont="1" applyBorder="1" applyAlignment="1"/>
    <xf numFmtId="0" fontId="2" fillId="0" borderId="0" xfId="0" applyFont="1" applyBorder="1" applyAlignment="1">
      <alignment horizontal="right"/>
    </xf>
    <xf numFmtId="164" fontId="2" fillId="0" borderId="0" xfId="0" applyNumberFormat="1" applyFont="1" applyBorder="1" applyAlignment="1">
      <alignment horizontal="right"/>
    </xf>
    <xf numFmtId="0" fontId="4" fillId="0" borderId="0" xfId="0" applyFont="1" applyBorder="1" applyAlignment="1">
      <alignment wrapText="1"/>
    </xf>
    <xf numFmtId="0" fontId="6" fillId="0" borderId="4" xfId="0" applyFont="1" applyBorder="1" applyAlignment="1">
      <alignment wrapText="1"/>
    </xf>
    <xf numFmtId="0" fontId="2" fillId="0" borderId="0" xfId="0" applyFont="1" applyBorder="1" applyAlignment="1">
      <alignment wrapText="1"/>
    </xf>
    <xf numFmtId="0" fontId="2" fillId="0" borderId="0" xfId="0" applyFont="1" applyBorder="1"/>
    <xf numFmtId="0" fontId="10" fillId="0" borderId="4" xfId="1" applyFont="1" applyBorder="1" applyAlignment="1">
      <alignment horizontal="center"/>
    </xf>
    <xf numFmtId="0" fontId="11" fillId="0" borderId="4" xfId="1" applyFont="1" applyBorder="1" applyAlignment="1">
      <alignment horizontal="center"/>
    </xf>
    <xf numFmtId="164" fontId="11" fillId="0" borderId="4" xfId="1" applyNumberFormat="1" applyFont="1" applyBorder="1" applyAlignment="1">
      <alignment horizontal="right"/>
    </xf>
    <xf numFmtId="0" fontId="12" fillId="0" borderId="4" xfId="1" applyFont="1" applyBorder="1" applyAlignment="1">
      <alignment wrapText="1"/>
    </xf>
    <xf numFmtId="0" fontId="13" fillId="0" borderId="4" xfId="0" applyFont="1" applyFill="1" applyBorder="1" applyAlignment="1">
      <alignment wrapText="1"/>
    </xf>
    <xf numFmtId="0" fontId="10" fillId="0" borderId="4" xfId="0" applyFont="1" applyBorder="1" applyAlignment="1">
      <alignment horizontal="center"/>
    </xf>
    <xf numFmtId="0" fontId="11" fillId="0" borderId="4" xfId="0" applyFont="1" applyBorder="1" applyAlignment="1">
      <alignment horizontal="center"/>
    </xf>
    <xf numFmtId="164" fontId="11" fillId="0" borderId="4" xfId="0" applyNumberFormat="1" applyFont="1" applyBorder="1" applyAlignment="1">
      <alignment horizontal="right"/>
    </xf>
    <xf numFmtId="0" fontId="14" fillId="0" borderId="4" xfId="0" applyFont="1" applyBorder="1" applyAlignment="1">
      <alignment wrapText="1"/>
    </xf>
    <xf numFmtId="4" fontId="11" fillId="0" borderId="4" xfId="0" applyNumberFormat="1" applyFont="1" applyFill="1" applyBorder="1"/>
    <xf numFmtId="0" fontId="15" fillId="0" borderId="4" xfId="0" applyFont="1" applyBorder="1" applyAlignment="1">
      <alignment wrapText="1"/>
    </xf>
    <xf numFmtId="0" fontId="16" fillId="0" borderId="4" xfId="0" applyFont="1" applyBorder="1" applyAlignment="1">
      <alignment horizontal="center"/>
    </xf>
    <xf numFmtId="0" fontId="16" fillId="0" borderId="4" xfId="0" applyFont="1" applyFill="1" applyBorder="1" applyAlignment="1">
      <alignment horizontal="center"/>
    </xf>
    <xf numFmtId="0" fontId="18" fillId="0" borderId="4" xfId="0" applyFont="1" applyBorder="1" applyAlignment="1">
      <alignment wrapText="1"/>
    </xf>
    <xf numFmtId="0" fontId="14" fillId="0" borderId="4" xfId="0" applyFont="1" applyBorder="1" applyAlignment="1">
      <alignment horizontal="left" wrapText="1"/>
    </xf>
    <xf numFmtId="0" fontId="13" fillId="0" borderId="4" xfId="0" applyFont="1" applyBorder="1" applyAlignment="1">
      <alignment wrapText="1"/>
    </xf>
    <xf numFmtId="0" fontId="20" fillId="0" borderId="4" xfId="1" applyFont="1" applyBorder="1" applyAlignment="1">
      <alignment wrapText="1"/>
    </xf>
    <xf numFmtId="4" fontId="16" fillId="0" borderId="4" xfId="1" applyNumberFormat="1" applyFont="1" applyBorder="1" applyAlignment="1">
      <alignment horizontal="right"/>
    </xf>
    <xf numFmtId="4" fontId="16" fillId="0" borderId="4" xfId="0" applyNumberFormat="1" applyFont="1" applyFill="1" applyBorder="1" applyAlignment="1">
      <alignment horizontal="right"/>
    </xf>
    <xf numFmtId="4" fontId="16" fillId="0" borderId="4" xfId="0" applyNumberFormat="1" applyFont="1" applyFill="1" applyBorder="1"/>
    <xf numFmtId="0" fontId="5" fillId="0" borderId="0" xfId="0" applyFont="1" applyBorder="1" applyAlignment="1">
      <alignment horizontal="right"/>
    </xf>
    <xf numFmtId="0" fontId="11" fillId="0" borderId="4" xfId="0" applyFont="1" applyBorder="1" applyAlignment="1">
      <alignment wrapText="1"/>
    </xf>
    <xf numFmtId="0" fontId="15" fillId="0" borderId="4" xfId="0" applyFont="1" applyBorder="1" applyAlignment="1">
      <alignment horizontal="right" wrapText="1"/>
    </xf>
    <xf numFmtId="0" fontId="17" fillId="2" borderId="4" xfId="0" applyFont="1" applyFill="1" applyBorder="1" applyAlignment="1">
      <alignment horizontal="right" wrapText="1"/>
    </xf>
    <xf numFmtId="0" fontId="11" fillId="0" borderId="4" xfId="0" applyFont="1" applyFill="1" applyBorder="1" applyAlignment="1">
      <alignment horizontal="right" vertical="top"/>
    </xf>
    <xf numFmtId="0" fontId="11" fillId="0" borderId="4" xfId="1" applyFont="1" applyBorder="1" applyAlignment="1">
      <alignment horizontal="right" vertical="top"/>
    </xf>
    <xf numFmtId="0" fontId="11" fillId="2" borderId="4" xfId="0" applyFont="1" applyFill="1" applyBorder="1" applyAlignment="1">
      <alignment horizontal="right" vertical="top"/>
    </xf>
    <xf numFmtId="0" fontId="22" fillId="0" borderId="4" xfId="0" applyFont="1" applyBorder="1" applyAlignment="1">
      <alignment horizontal="left" wrapText="1"/>
    </xf>
    <xf numFmtId="0" fontId="11" fillId="0" borderId="4" xfId="0" applyFont="1" applyBorder="1" applyAlignment="1">
      <alignment horizontal="right" vertical="top"/>
    </xf>
    <xf numFmtId="0" fontId="24" fillId="0" borderId="4" xfId="0" applyFont="1" applyBorder="1" applyAlignment="1"/>
    <xf numFmtId="0" fontId="14" fillId="0" borderId="4" xfId="0" applyFont="1" applyBorder="1" applyAlignment="1">
      <alignment horizontal="right"/>
    </xf>
    <xf numFmtId="0" fontId="18" fillId="0" borderId="4" xfId="0" applyFont="1" applyBorder="1" applyAlignment="1">
      <alignment horizontal="right"/>
    </xf>
    <xf numFmtId="164" fontId="14" fillId="0" borderId="4" xfId="0" applyNumberFormat="1" applyFont="1" applyBorder="1" applyAlignment="1">
      <alignment horizontal="right"/>
    </xf>
    <xf numFmtId="0" fontId="16" fillId="0" borderId="4" xfId="0" applyFont="1" applyBorder="1" applyAlignment="1">
      <alignment horizontal="right"/>
    </xf>
    <xf numFmtId="0" fontId="16" fillId="0" borderId="4" xfId="0" applyFont="1" applyBorder="1" applyAlignment="1"/>
    <xf numFmtId="0" fontId="11" fillId="0" borderId="4" xfId="0" applyFont="1" applyBorder="1" applyAlignment="1">
      <alignment horizontal="right"/>
    </xf>
    <xf numFmtId="2" fontId="16" fillId="0" borderId="4" xfId="0" applyNumberFormat="1" applyFont="1" applyBorder="1" applyAlignment="1">
      <alignment horizontal="right"/>
    </xf>
    <xf numFmtId="2" fontId="18" fillId="0" borderId="4" xfId="0" applyNumberFormat="1" applyFont="1" applyBorder="1" applyAlignment="1">
      <alignment horizontal="right"/>
    </xf>
    <xf numFmtId="0" fontId="18" fillId="0" borderId="4" xfId="0" applyFont="1" applyBorder="1" applyAlignment="1"/>
    <xf numFmtId="0" fontId="25" fillId="0" borderId="4" xfId="0" applyFont="1" applyBorder="1" applyAlignment="1">
      <alignment wrapText="1"/>
    </xf>
    <xf numFmtId="0" fontId="16" fillId="0" borderId="4" xfId="0" applyFont="1" applyFill="1" applyBorder="1" applyAlignment="1"/>
    <xf numFmtId="0" fontId="24" fillId="0" borderId="4" xfId="0" applyFont="1" applyFill="1" applyBorder="1" applyAlignment="1"/>
    <xf numFmtId="0" fontId="10" fillId="0" borderId="4" xfId="0" applyFont="1" applyBorder="1" applyAlignment="1"/>
    <xf numFmtId="164" fontId="11" fillId="0" borderId="8" xfId="0" applyNumberFormat="1" applyFont="1" applyBorder="1" applyAlignment="1">
      <alignment horizontal="right"/>
    </xf>
    <xf numFmtId="164" fontId="11" fillId="0" borderId="2" xfId="0" applyNumberFormat="1" applyFont="1" applyBorder="1" applyAlignment="1">
      <alignment horizontal="right"/>
    </xf>
    <xf numFmtId="0" fontId="8" fillId="0" borderId="4" xfId="0" applyFont="1" applyBorder="1" applyAlignment="1">
      <alignment horizontal="right" vertical="top"/>
    </xf>
    <xf numFmtId="0" fontId="27" fillId="0" borderId="4" xfId="0" applyFont="1" applyBorder="1" applyAlignment="1">
      <alignment wrapText="1"/>
    </xf>
    <xf numFmtId="0" fontId="28" fillId="0" borderId="4" xfId="0" applyFont="1" applyBorder="1" applyAlignment="1"/>
    <xf numFmtId="0" fontId="27" fillId="0" borderId="4" xfId="0" applyFont="1" applyBorder="1" applyAlignment="1">
      <alignment horizontal="right"/>
    </xf>
    <xf numFmtId="2" fontId="28" fillId="0" borderId="4" xfId="0" applyNumberFormat="1" applyFont="1" applyBorder="1" applyAlignment="1">
      <alignment horizontal="right"/>
    </xf>
    <xf numFmtId="164" fontId="27" fillId="0" borderId="4" xfId="0" applyNumberFormat="1" applyFont="1" applyBorder="1" applyAlignment="1">
      <alignment horizontal="right"/>
    </xf>
    <xf numFmtId="0" fontId="20" fillId="0" borderId="4" xfId="0" applyFont="1" applyBorder="1" applyAlignment="1">
      <alignment wrapText="1"/>
    </xf>
    <xf numFmtId="0" fontId="27" fillId="0" borderId="4" xfId="0" applyFont="1" applyBorder="1" applyAlignment="1">
      <alignment horizontal="right" vertical="top"/>
    </xf>
    <xf numFmtId="0" fontId="8" fillId="0" borderId="4" xfId="0" applyFont="1" applyBorder="1" applyAlignment="1">
      <alignment horizontal="right"/>
    </xf>
    <xf numFmtId="0" fontId="8" fillId="0" borderId="0" xfId="0" applyFont="1" applyBorder="1" applyAlignment="1">
      <alignment horizontal="right" vertical="top"/>
    </xf>
    <xf numFmtId="2" fontId="14" fillId="0" borderId="4" xfId="0" applyNumberFormat="1" applyFont="1" applyBorder="1" applyAlignment="1">
      <alignment horizontal="right"/>
    </xf>
    <xf numFmtId="2" fontId="11" fillId="0" borderId="4" xfId="0" applyNumberFormat="1" applyFont="1" applyBorder="1" applyAlignment="1">
      <alignment horizontal="right"/>
    </xf>
    <xf numFmtId="0" fontId="10" fillId="0" borderId="4" xfId="0" applyFont="1" applyFill="1" applyBorder="1" applyAlignment="1"/>
    <xf numFmtId="0" fontId="15" fillId="0" borderId="4" xfId="0" applyFont="1" applyBorder="1" applyAlignment="1">
      <alignment horizontal="right"/>
    </xf>
    <xf numFmtId="0" fontId="15" fillId="0" borderId="4" xfId="0" applyFont="1" applyBorder="1" applyAlignment="1"/>
    <xf numFmtId="0" fontId="29" fillId="0" borderId="4" xfId="0" applyFont="1" applyBorder="1" applyAlignment="1"/>
    <xf numFmtId="0" fontId="17" fillId="0" borderId="4" xfId="0" applyFont="1" applyBorder="1" applyAlignment="1">
      <alignment horizontal="right"/>
    </xf>
    <xf numFmtId="0" fontId="17" fillId="0" borderId="4" xfId="0" applyFont="1" applyBorder="1" applyAlignment="1"/>
    <xf numFmtId="2" fontId="24" fillId="0" borderId="4" xfId="0" applyNumberFormat="1" applyFont="1" applyBorder="1" applyAlignment="1">
      <alignment horizontal="right"/>
    </xf>
    <xf numFmtId="164" fontId="17" fillId="0" borderId="4" xfId="0" applyNumberFormat="1" applyFont="1" applyBorder="1" applyAlignment="1">
      <alignment horizontal="right"/>
    </xf>
    <xf numFmtId="164" fontId="18" fillId="0" borderId="4" xfId="0" applyNumberFormat="1" applyFont="1" applyBorder="1" applyAlignment="1">
      <alignment horizontal="right"/>
    </xf>
    <xf numFmtId="0" fontId="14" fillId="0" borderId="4" xfId="0" applyFont="1" applyBorder="1"/>
    <xf numFmtId="0" fontId="18" fillId="0" borderId="4" xfId="0" applyFont="1" applyBorder="1"/>
    <xf numFmtId="164" fontId="8" fillId="0" borderId="4" xfId="0" applyNumberFormat="1" applyFont="1" applyBorder="1" applyAlignment="1">
      <alignment horizontal="right"/>
    </xf>
    <xf numFmtId="0" fontId="9" fillId="0" borderId="4" xfId="0" applyFont="1" applyBorder="1" applyAlignment="1"/>
    <xf numFmtId="0" fontId="14" fillId="2" borderId="4" xfId="0" applyFont="1" applyFill="1" applyBorder="1" applyAlignment="1">
      <alignment horizontal="right"/>
    </xf>
    <xf numFmtId="2" fontId="18" fillId="2" borderId="4" xfId="0" applyNumberFormat="1" applyFont="1" applyFill="1" applyBorder="1" applyAlignment="1">
      <alignment horizontal="right"/>
    </xf>
    <xf numFmtId="0" fontId="12" fillId="0" borderId="4" xfId="0" applyFont="1" applyBorder="1" applyAlignment="1">
      <alignment wrapText="1"/>
    </xf>
    <xf numFmtId="2" fontId="10" fillId="0" borderId="4" xfId="0" applyNumberFormat="1" applyFont="1" applyBorder="1" applyAlignment="1">
      <alignment horizontal="right"/>
    </xf>
    <xf numFmtId="164" fontId="17" fillId="0" borderId="4" xfId="0" applyNumberFormat="1" applyFont="1" applyBorder="1"/>
    <xf numFmtId="164" fontId="17" fillId="0" borderId="8" xfId="0" applyNumberFormat="1" applyFont="1" applyBorder="1" applyAlignment="1">
      <alignment horizontal="right"/>
    </xf>
    <xf numFmtId="0" fontId="17" fillId="0" borderId="4" xfId="0" applyFont="1" applyBorder="1" applyAlignment="1">
      <alignment wrapText="1"/>
    </xf>
    <xf numFmtId="0" fontId="26" fillId="0" borderId="4" xfId="0" applyFont="1" applyBorder="1" applyAlignment="1">
      <alignment wrapText="1"/>
    </xf>
    <xf numFmtId="0" fontId="11" fillId="0" borderId="4" xfId="0" applyFont="1" applyBorder="1" applyAlignment="1"/>
    <xf numFmtId="0" fontId="31" fillId="0" borderId="4" xfId="0" applyFont="1" applyBorder="1" applyAlignment="1"/>
    <xf numFmtId="0" fontId="32" fillId="0" borderId="4" xfId="0" applyFont="1" applyBorder="1" applyAlignment="1"/>
    <xf numFmtId="2" fontId="31" fillId="0" borderId="4" xfId="0" applyNumberFormat="1" applyFont="1" applyBorder="1" applyAlignment="1">
      <alignment horizontal="right"/>
    </xf>
    <xf numFmtId="0" fontId="19" fillId="0" borderId="4" xfId="0" applyFont="1" applyBorder="1" applyAlignment="1">
      <alignment wrapText="1"/>
    </xf>
    <xf numFmtId="0" fontId="13" fillId="0" borderId="4" xfId="1" applyFont="1" applyBorder="1" applyAlignment="1">
      <alignment wrapText="1"/>
    </xf>
    <xf numFmtId="0" fontId="24" fillId="0" borderId="4" xfId="1" applyFont="1" applyBorder="1" applyAlignment="1">
      <alignment horizontal="center"/>
    </xf>
    <xf numFmtId="4" fontId="18" fillId="0" borderId="4" xfId="1" applyNumberFormat="1" applyFont="1" applyBorder="1" applyAlignment="1">
      <alignment horizontal="center"/>
    </xf>
    <xf numFmtId="0" fontId="26" fillId="0" borderId="4" xfId="1" applyFont="1" applyBorder="1" applyAlignment="1">
      <alignment wrapText="1"/>
    </xf>
    <xf numFmtId="0" fontId="34" fillId="0" borderId="4" xfId="1" applyFont="1" applyBorder="1" applyAlignment="1">
      <alignment wrapText="1"/>
    </xf>
    <xf numFmtId="0" fontId="14" fillId="0" borderId="4" xfId="1" applyFont="1" applyBorder="1" applyAlignment="1">
      <alignment wrapText="1"/>
    </xf>
    <xf numFmtId="4" fontId="16" fillId="0" borderId="4" xfId="0" applyNumberFormat="1" applyFont="1" applyFill="1" applyBorder="1" applyAlignment="1">
      <alignment horizontal="center"/>
    </xf>
    <xf numFmtId="2" fontId="21" fillId="0" borderId="4" xfId="0" applyNumberFormat="1" applyFont="1" applyBorder="1" applyAlignment="1">
      <alignment horizontal="right"/>
    </xf>
    <xf numFmtId="0" fontId="24" fillId="2" borderId="4" xfId="0" applyFont="1" applyFill="1" applyBorder="1" applyAlignment="1"/>
    <xf numFmtId="0" fontId="38" fillId="0" borderId="4" xfId="1" applyFont="1" applyFill="1" applyBorder="1" applyAlignment="1">
      <alignment horizontal="left" wrapText="1"/>
    </xf>
    <xf numFmtId="3" fontId="14" fillId="0" borderId="4" xfId="1" applyNumberFormat="1" applyFont="1" applyBorder="1" applyAlignment="1">
      <alignment horizontal="center"/>
    </xf>
    <xf numFmtId="0" fontId="37" fillId="0" borderId="4" xfId="1" applyFont="1" applyBorder="1" applyAlignment="1">
      <alignment horizontal="center"/>
    </xf>
    <xf numFmtId="0" fontId="39" fillId="0" borderId="4" xfId="1" applyFont="1" applyFill="1" applyBorder="1" applyAlignment="1">
      <alignment horizontal="left"/>
    </xf>
    <xf numFmtId="0" fontId="40" fillId="0" borderId="4" xfId="1" applyFont="1" applyFill="1" applyBorder="1" applyAlignment="1">
      <alignment horizontal="left" wrapText="1"/>
    </xf>
    <xf numFmtId="0" fontId="40" fillId="0" borderId="4" xfId="1" applyFont="1" applyBorder="1" applyAlignment="1">
      <alignment horizontal="left"/>
    </xf>
    <xf numFmtId="0" fontId="21" fillId="0" borderId="4" xfId="1" applyFont="1" applyBorder="1" applyAlignment="1">
      <alignment horizontal="center"/>
    </xf>
    <xf numFmtId="0" fontId="21" fillId="0" borderId="4" xfId="1" applyFont="1" applyFill="1" applyBorder="1" applyAlignment="1">
      <alignment horizontal="left"/>
    </xf>
    <xf numFmtId="3" fontId="21" fillId="0" borderId="4" xfId="1" applyNumberFormat="1" applyFont="1" applyBorder="1" applyAlignment="1">
      <alignment horizontal="center"/>
    </xf>
    <xf numFmtId="164" fontId="21" fillId="0" borderId="4" xfId="0" applyNumberFormat="1" applyFont="1" applyBorder="1" applyAlignment="1">
      <alignment horizontal="right"/>
    </xf>
    <xf numFmtId="0" fontId="40" fillId="0" borderId="4" xfId="1" applyFont="1" applyFill="1" applyBorder="1" applyAlignment="1">
      <alignment horizontal="left"/>
    </xf>
    <xf numFmtId="4" fontId="41" fillId="0" borderId="4" xfId="0" applyNumberFormat="1" applyFont="1" applyFill="1" applyBorder="1"/>
    <xf numFmtId="0" fontId="8" fillId="0" borderId="4" xfId="0" applyFont="1" applyFill="1" applyBorder="1" applyAlignment="1">
      <alignment horizontal="right" vertical="top"/>
    </xf>
    <xf numFmtId="0" fontId="11" fillId="0" borderId="4" xfId="0" applyFont="1" applyFill="1" applyBorder="1" applyAlignment="1">
      <alignment horizontal="right"/>
    </xf>
    <xf numFmtId="164" fontId="11" fillId="0" borderId="4" xfId="0" applyNumberFormat="1" applyFont="1" applyFill="1" applyBorder="1" applyAlignment="1">
      <alignment horizontal="right"/>
    </xf>
    <xf numFmtId="2" fontId="41" fillId="0" borderId="4" xfId="0" applyNumberFormat="1" applyFont="1" applyBorder="1" applyAlignment="1">
      <alignment horizontal="right"/>
    </xf>
    <xf numFmtId="2" fontId="18" fillId="0" borderId="4" xfId="0" applyNumberFormat="1" applyFont="1" applyFill="1" applyBorder="1" applyAlignment="1">
      <alignment horizontal="right"/>
    </xf>
    <xf numFmtId="164" fontId="17" fillId="0" borderId="2" xfId="0" applyNumberFormat="1" applyFont="1" applyFill="1" applyBorder="1" applyAlignment="1">
      <alignment horizontal="right"/>
    </xf>
    <xf numFmtId="0" fontId="42" fillId="0" borderId="4" xfId="0" applyFont="1" applyBorder="1" applyAlignment="1"/>
    <xf numFmtId="0" fontId="17" fillId="3" borderId="4" xfId="0" applyFont="1" applyFill="1" applyBorder="1" applyAlignment="1">
      <alignment horizontal="right" wrapText="1"/>
    </xf>
    <xf numFmtId="0" fontId="16" fillId="3" borderId="4" xfId="0" applyFont="1" applyFill="1" applyBorder="1" applyAlignment="1"/>
    <xf numFmtId="0" fontId="11" fillId="3" borderId="4" xfId="0" applyFont="1" applyFill="1" applyBorder="1" applyAlignment="1">
      <alignment horizontal="right"/>
    </xf>
    <xf numFmtId="2" fontId="18" fillId="3" borderId="4" xfId="0" applyNumberFormat="1" applyFont="1" applyFill="1" applyBorder="1" applyAlignment="1">
      <alignment horizontal="right"/>
    </xf>
    <xf numFmtId="164" fontId="17" fillId="3" borderId="2" xfId="0" applyNumberFormat="1" applyFont="1" applyFill="1" applyBorder="1" applyAlignment="1">
      <alignment horizontal="right"/>
    </xf>
    <xf numFmtId="0" fontId="11" fillId="0" borderId="4" xfId="1" applyFont="1" applyFill="1" applyBorder="1" applyAlignment="1">
      <alignment horizontal="right" vertical="top"/>
    </xf>
    <xf numFmtId="0" fontId="8" fillId="4" borderId="4" xfId="0" applyFont="1" applyFill="1" applyBorder="1" applyAlignment="1">
      <alignment horizontal="right" vertical="top"/>
    </xf>
    <xf numFmtId="0" fontId="14" fillId="0" borderId="4" xfId="1" applyFont="1" applyFill="1" applyBorder="1" applyAlignment="1">
      <alignment wrapText="1"/>
    </xf>
    <xf numFmtId="0" fontId="11" fillId="0" borderId="4" xfId="1" applyFont="1" applyFill="1" applyBorder="1" applyAlignment="1">
      <alignment horizontal="center"/>
    </xf>
    <xf numFmtId="0" fontId="41" fillId="0" borderId="4" xfId="1" applyFont="1" applyFill="1" applyBorder="1" applyAlignment="1">
      <alignment horizontal="center"/>
    </xf>
    <xf numFmtId="0" fontId="44" fillId="0" borderId="4" xfId="0" applyFont="1" applyBorder="1" applyAlignment="1">
      <alignment wrapText="1"/>
    </xf>
    <xf numFmtId="0" fontId="45" fillId="0" borderId="4" xfId="0" applyFont="1" applyBorder="1" applyAlignment="1">
      <alignment wrapText="1"/>
    </xf>
    <xf numFmtId="0" fontId="46" fillId="0" borderId="4" xfId="0" applyFont="1" applyBorder="1" applyAlignment="1"/>
    <xf numFmtId="0" fontId="44" fillId="0" borderId="4" xfId="0" applyFont="1" applyBorder="1" applyAlignment="1">
      <alignment horizontal="right"/>
    </xf>
    <xf numFmtId="2" fontId="46" fillId="0" borderId="4" xfId="0" applyNumberFormat="1" applyFont="1" applyBorder="1" applyAlignment="1">
      <alignment horizontal="right"/>
    </xf>
    <xf numFmtId="164" fontId="44" fillId="0" borderId="4" xfId="0" applyNumberFormat="1" applyFont="1" applyBorder="1" applyAlignment="1">
      <alignment horizontal="right"/>
    </xf>
    <xf numFmtId="0" fontId="47" fillId="0" borderId="4" xfId="0" applyFont="1" applyBorder="1" applyAlignment="1"/>
    <xf numFmtId="0" fontId="48" fillId="0" borderId="4" xfId="0" applyFont="1" applyBorder="1" applyAlignment="1">
      <alignment horizontal="right"/>
    </xf>
    <xf numFmtId="2" fontId="47" fillId="0" borderId="4" xfId="0" applyNumberFormat="1" applyFont="1" applyBorder="1" applyAlignment="1">
      <alignment horizontal="right"/>
    </xf>
    <xf numFmtId="164" fontId="48" fillId="0" borderId="4" xfId="0" applyNumberFormat="1" applyFont="1" applyBorder="1" applyAlignment="1">
      <alignment horizontal="right"/>
    </xf>
    <xf numFmtId="0" fontId="49" fillId="0" borderId="4" xfId="0" applyFont="1" applyBorder="1" applyAlignment="1"/>
    <xf numFmtId="0" fontId="50" fillId="0" borderId="4" xfId="0" applyFont="1" applyBorder="1" applyAlignment="1">
      <alignment wrapText="1"/>
    </xf>
    <xf numFmtId="0" fontId="51" fillId="0" borderId="4" xfId="0" applyFont="1" applyBorder="1" applyAlignment="1">
      <alignment horizontal="right" wrapText="1"/>
    </xf>
    <xf numFmtId="0" fontId="50" fillId="0" borderId="4" xfId="0" applyFont="1" applyBorder="1" applyAlignment="1">
      <alignment horizontal="right"/>
    </xf>
    <xf numFmtId="164" fontId="51" fillId="0" borderId="4" xfId="0" applyNumberFormat="1" applyFont="1" applyBorder="1" applyAlignment="1">
      <alignment horizontal="right"/>
    </xf>
    <xf numFmtId="0" fontId="48" fillId="0" borderId="4" xfId="0" applyFont="1" applyBorder="1" applyAlignment="1">
      <alignment wrapText="1"/>
    </xf>
    <xf numFmtId="0" fontId="44" fillId="0" borderId="4" xfId="0" applyFont="1" applyBorder="1"/>
    <xf numFmtId="164" fontId="48" fillId="0" borderId="8" xfId="0" applyNumberFormat="1" applyFont="1" applyBorder="1" applyAlignment="1">
      <alignment horizontal="right"/>
    </xf>
    <xf numFmtId="0" fontId="50" fillId="0" borderId="4" xfId="0" applyFont="1" applyBorder="1" applyAlignment="1">
      <alignment horizontal="right" wrapText="1"/>
    </xf>
    <xf numFmtId="0" fontId="53" fillId="0" borderId="4" xfId="0" applyFont="1" applyBorder="1" applyAlignment="1">
      <alignment horizontal="right" wrapText="1"/>
    </xf>
    <xf numFmtId="0" fontId="11" fillId="0" borderId="4" xfId="0" applyFont="1" applyBorder="1" applyAlignment="1">
      <alignment horizontal="right" vertical="top" wrapText="1"/>
    </xf>
    <xf numFmtId="0" fontId="11" fillId="0" borderId="0" xfId="0" applyFont="1" applyBorder="1" applyAlignment="1">
      <alignment horizontal="right" vertical="top"/>
    </xf>
    <xf numFmtId="0" fontId="50" fillId="0" borderId="0" xfId="0" applyFont="1" applyBorder="1" applyAlignment="1">
      <alignment wrapText="1"/>
    </xf>
    <xf numFmtId="0" fontId="49" fillId="0" borderId="0" xfId="0" applyFont="1" applyBorder="1" applyAlignment="1"/>
    <xf numFmtId="0" fontId="44" fillId="0" borderId="0" xfId="0" applyFont="1" applyBorder="1" applyAlignment="1">
      <alignment horizontal="right"/>
    </xf>
    <xf numFmtId="0" fontId="46" fillId="0" borderId="0" xfId="0" applyFont="1" applyBorder="1" applyAlignment="1">
      <alignment horizontal="right"/>
    </xf>
    <xf numFmtId="164" fontId="44" fillId="0" borderId="0" xfId="0" applyNumberFormat="1" applyFont="1" applyBorder="1" applyAlignment="1">
      <alignment horizontal="right"/>
    </xf>
    <xf numFmtId="0" fontId="17" fillId="0" borderId="4" xfId="0" applyFont="1" applyBorder="1" applyAlignment="1">
      <alignment horizontal="right" wrapText="1"/>
    </xf>
    <xf numFmtId="0" fontId="54" fillId="0" borderId="4" xfId="0" applyFont="1" applyBorder="1" applyAlignment="1">
      <alignment wrapText="1"/>
    </xf>
    <xf numFmtId="0" fontId="21" fillId="0" borderId="4" xfId="0" applyFont="1" applyBorder="1" applyAlignment="1">
      <alignment horizontal="right"/>
    </xf>
    <xf numFmtId="4" fontId="18" fillId="0" borderId="4" xfId="0" applyNumberFormat="1" applyFont="1" applyBorder="1"/>
    <xf numFmtId="4" fontId="21" fillId="0" borderId="4" xfId="0" applyNumberFormat="1" applyFont="1" applyBorder="1"/>
    <xf numFmtId="0" fontId="36" fillId="0" borderId="4" xfId="1" applyFont="1" applyFill="1" applyBorder="1" applyAlignment="1">
      <alignment horizontal="left"/>
    </xf>
    <xf numFmtId="0" fontId="15" fillId="0" borderId="1" xfId="1" applyNumberFormat="1" applyFont="1" applyFill="1" applyBorder="1" applyAlignment="1">
      <alignment horizontal="left"/>
    </xf>
    <xf numFmtId="0" fontId="8" fillId="0" borderId="4" xfId="1" applyFont="1" applyBorder="1" applyAlignment="1">
      <alignment horizontal="right"/>
    </xf>
    <xf numFmtId="0" fontId="21" fillId="0" borderId="4" xfId="1" applyFont="1" applyBorder="1" applyAlignment="1">
      <alignment horizontal="right"/>
    </xf>
    <xf numFmtId="0" fontId="35" fillId="0" borderId="4" xfId="1" applyFont="1" applyFill="1" applyBorder="1" applyAlignment="1">
      <alignment horizontal="right"/>
    </xf>
    <xf numFmtId="0" fontId="41" fillId="0" borderId="4" xfId="0" applyFont="1" applyBorder="1" applyAlignment="1"/>
    <xf numFmtId="0" fontId="14" fillId="0" borderId="4" xfId="0" applyFont="1" applyFill="1" applyBorder="1" applyAlignment="1">
      <alignment wrapText="1"/>
    </xf>
    <xf numFmtId="0" fontId="14" fillId="0" borderId="4" xfId="0" applyFont="1" applyFill="1" applyBorder="1"/>
    <xf numFmtId="165" fontId="24" fillId="0" borderId="4" xfId="0" applyNumberFormat="1" applyFont="1" applyBorder="1" applyAlignment="1">
      <alignment horizontal="right"/>
    </xf>
    <xf numFmtId="0" fontId="23" fillId="0" borderId="4" xfId="0" applyFont="1" applyFill="1" applyBorder="1" applyAlignment="1">
      <alignment horizontal="right" wrapText="1"/>
    </xf>
    <xf numFmtId="0" fontId="15" fillId="0" borderId="4" xfId="0" applyFont="1" applyFill="1" applyBorder="1" applyAlignment="1">
      <alignment horizontal="right"/>
    </xf>
    <xf numFmtId="2" fontId="24" fillId="0" borderId="4" xfId="0" applyNumberFormat="1" applyFont="1" applyFill="1" applyBorder="1" applyAlignment="1">
      <alignment horizontal="right"/>
    </xf>
    <xf numFmtId="164" fontId="17" fillId="0" borderId="4" xfId="0" applyNumberFormat="1" applyFont="1" applyFill="1" applyBorder="1" applyAlignment="1">
      <alignment horizontal="right"/>
    </xf>
    <xf numFmtId="0" fontId="56" fillId="0" borderId="4" xfId="0" applyFont="1" applyBorder="1" applyAlignment="1"/>
    <xf numFmtId="0" fontId="56" fillId="0" borderId="4" xfId="0" applyFont="1" applyBorder="1" applyAlignment="1">
      <alignment horizontal="right"/>
    </xf>
    <xf numFmtId="165" fontId="56" fillId="0" borderId="4" xfId="0" applyNumberFormat="1" applyFont="1" applyBorder="1" applyAlignment="1">
      <alignment horizontal="right"/>
    </xf>
    <xf numFmtId="164" fontId="56" fillId="0" borderId="4" xfId="0" applyNumberFormat="1" applyFont="1" applyBorder="1" applyAlignment="1">
      <alignment horizontal="right"/>
    </xf>
    <xf numFmtId="0" fontId="52" fillId="0" borderId="4" xfId="0" applyFont="1" applyBorder="1" applyAlignment="1"/>
    <xf numFmtId="0" fontId="50" fillId="0" borderId="4" xfId="0" applyFont="1" applyBorder="1" applyAlignment="1"/>
    <xf numFmtId="0" fontId="11" fillId="0" borderId="4" xfId="0" applyFont="1" applyBorder="1" applyAlignment="1">
      <alignment horizontal="right" vertical="center"/>
    </xf>
    <xf numFmtId="0" fontId="51" fillId="0" borderId="4" xfId="0" applyFont="1" applyFill="1" applyBorder="1" applyAlignment="1">
      <alignment horizontal="right" wrapText="1"/>
    </xf>
    <xf numFmtId="0" fontId="46" fillId="0" borderId="4" xfId="0" applyFont="1" applyFill="1" applyBorder="1" applyAlignment="1"/>
    <xf numFmtId="0" fontId="44" fillId="0" borderId="4" xfId="0" applyFont="1" applyFill="1" applyBorder="1" applyAlignment="1">
      <alignment horizontal="right"/>
    </xf>
    <xf numFmtId="2" fontId="46" fillId="0" borderId="4" xfId="0" applyNumberFormat="1" applyFont="1" applyFill="1" applyBorder="1" applyAlignment="1">
      <alignment horizontal="right"/>
    </xf>
    <xf numFmtId="164" fontId="51" fillId="0" borderId="2" xfId="0" applyNumberFormat="1" applyFont="1" applyFill="1" applyBorder="1" applyAlignment="1">
      <alignment horizontal="right"/>
    </xf>
    <xf numFmtId="0" fontId="48" fillId="0" borderId="4" xfId="0" applyFont="1" applyBorder="1" applyAlignment="1"/>
    <xf numFmtId="2" fontId="48" fillId="0" borderId="4" xfId="0" applyNumberFormat="1" applyFont="1" applyBorder="1" applyAlignment="1">
      <alignment horizontal="right"/>
    </xf>
    <xf numFmtId="0" fontId="11" fillId="4" borderId="4" xfId="0" applyFont="1" applyFill="1" applyBorder="1" applyAlignment="1">
      <alignment horizontal="right" vertical="top"/>
    </xf>
    <xf numFmtId="2" fontId="50" fillId="0" borderId="4" xfId="0" applyNumberFormat="1" applyFont="1" applyBorder="1" applyAlignment="1">
      <alignment horizontal="right"/>
    </xf>
    <xf numFmtId="0" fontId="14" fillId="0" borderId="4" xfId="0" applyFont="1" applyBorder="1" applyAlignment="1"/>
    <xf numFmtId="164" fontId="57" fillId="0" borderId="4" xfId="0" applyNumberFormat="1" applyFont="1" applyBorder="1" applyAlignment="1">
      <alignment horizontal="right"/>
    </xf>
    <xf numFmtId="0" fontId="50" fillId="0" borderId="4" xfId="0" applyFont="1" applyFill="1" applyBorder="1" applyAlignment="1"/>
    <xf numFmtId="2" fontId="44" fillId="0" borderId="4" xfId="0" applyNumberFormat="1" applyFont="1" applyFill="1" applyBorder="1" applyAlignment="1">
      <alignment horizontal="right"/>
    </xf>
    <xf numFmtId="164" fontId="44" fillId="0" borderId="4" xfId="0" applyNumberFormat="1" applyFont="1" applyFill="1" applyBorder="1" applyAlignment="1">
      <alignment horizontal="right"/>
    </xf>
    <xf numFmtId="0" fontId="14" fillId="0" borderId="2" xfId="0" applyFont="1" applyBorder="1" applyAlignment="1">
      <alignment wrapText="1"/>
    </xf>
    <xf numFmtId="0" fontId="16" fillId="0" borderId="2" xfId="0" applyFont="1" applyBorder="1" applyAlignment="1"/>
    <xf numFmtId="0" fontId="11" fillId="0" borderId="2" xfId="0" applyFont="1" applyBorder="1" applyAlignment="1">
      <alignment horizontal="right"/>
    </xf>
    <xf numFmtId="2" fontId="18" fillId="0" borderId="2" xfId="0" applyNumberFormat="1" applyFont="1" applyBorder="1" applyAlignment="1">
      <alignment horizontal="right"/>
    </xf>
    <xf numFmtId="0" fontId="11" fillId="0" borderId="4" xfId="0" applyFont="1" applyFill="1" applyBorder="1" applyAlignment="1"/>
    <xf numFmtId="0" fontId="8" fillId="0" borderId="4" xfId="1" applyFont="1" applyBorder="1" applyAlignment="1">
      <alignment horizontal="right" vertical="center"/>
    </xf>
    <xf numFmtId="4" fontId="11" fillId="0" borderId="4" xfId="0" applyNumberFormat="1" applyFont="1" applyFill="1" applyBorder="1" applyAlignment="1">
      <alignment horizontal="center"/>
    </xf>
    <xf numFmtId="0" fontId="43" fillId="0" borderId="4" xfId="0" applyFont="1" applyFill="1" applyBorder="1" applyAlignment="1">
      <alignment wrapText="1"/>
    </xf>
    <xf numFmtId="0" fontId="28" fillId="0" borderId="4" xfId="0" applyFont="1" applyFill="1" applyBorder="1" applyAlignment="1"/>
    <xf numFmtId="0" fontId="27" fillId="0" borderId="4" xfId="0" applyFont="1" applyFill="1" applyBorder="1" applyAlignment="1">
      <alignment horizontal="right"/>
    </xf>
    <xf numFmtId="2" fontId="28" fillId="0" borderId="4" xfId="0" applyNumberFormat="1" applyFont="1" applyFill="1" applyBorder="1" applyAlignment="1">
      <alignment horizontal="right"/>
    </xf>
    <xf numFmtId="164" fontId="27" fillId="0" borderId="4" xfId="0" applyNumberFormat="1" applyFont="1" applyFill="1" applyBorder="1" applyAlignment="1">
      <alignment horizontal="right"/>
    </xf>
    <xf numFmtId="0" fontId="8" fillId="0" borderId="4" xfId="0" applyFont="1" applyBorder="1" applyAlignment="1">
      <alignment horizontal="right" vertical="center"/>
    </xf>
    <xf numFmtId="4" fontId="41" fillId="0" borderId="4" xfId="0" applyNumberFormat="1" applyFont="1" applyFill="1" applyBorder="1" applyAlignment="1">
      <alignment horizontal="center"/>
    </xf>
    <xf numFmtId="0" fontId="58" fillId="0" borderId="0" xfId="0" applyFont="1"/>
    <xf numFmtId="0" fontId="41" fillId="0" borderId="4" xfId="0" applyFont="1" applyBorder="1" applyAlignment="1">
      <alignment horizontal="right"/>
    </xf>
    <xf numFmtId="2" fontId="55" fillId="0" borderId="4" xfId="0" applyNumberFormat="1" applyFont="1" applyBorder="1" applyAlignment="1">
      <alignment horizontal="right"/>
    </xf>
    <xf numFmtId="2" fontId="44" fillId="0" borderId="4" xfId="0" applyNumberFormat="1" applyFont="1" applyBorder="1" applyAlignment="1">
      <alignment horizontal="right"/>
    </xf>
    <xf numFmtId="0" fontId="59" fillId="0" borderId="4" xfId="0" applyFont="1" applyBorder="1" applyAlignment="1"/>
    <xf numFmtId="0" fontId="19" fillId="0" borderId="4" xfId="0" applyFont="1" applyFill="1" applyBorder="1" applyAlignment="1">
      <alignment horizontal="right" vertical="top"/>
    </xf>
    <xf numFmtId="0" fontId="19" fillId="0" borderId="4" xfId="0" applyFont="1" applyFill="1" applyBorder="1" applyAlignment="1">
      <alignment wrapText="1"/>
    </xf>
    <xf numFmtId="0" fontId="60" fillId="0" borderId="4" xfId="0" applyFont="1" applyFill="1" applyBorder="1" applyAlignment="1"/>
    <xf numFmtId="0" fontId="22" fillId="0" borderId="4" xfId="0" applyFont="1" applyFill="1" applyBorder="1" applyAlignment="1">
      <alignment horizontal="right"/>
    </xf>
    <xf numFmtId="2" fontId="60" fillId="0" borderId="4" xfId="0" applyNumberFormat="1" applyFont="1" applyFill="1" applyBorder="1" applyAlignment="1">
      <alignment horizontal="right"/>
    </xf>
    <xf numFmtId="164" fontId="22" fillId="0" borderId="4" xfId="0" applyNumberFormat="1" applyFont="1" applyFill="1" applyBorder="1" applyAlignment="1">
      <alignment horizontal="right"/>
    </xf>
    <xf numFmtId="0" fontId="22" fillId="0" borderId="4" xfId="0" applyFont="1" applyFill="1" applyBorder="1" applyAlignment="1">
      <alignment wrapText="1"/>
    </xf>
    <xf numFmtId="0" fontId="19" fillId="0" borderId="4" xfId="0" applyFont="1" applyBorder="1" applyAlignment="1">
      <alignment horizontal="right" vertical="top"/>
    </xf>
    <xf numFmtId="0" fontId="60" fillId="0" borderId="4" xfId="0" applyFont="1" applyBorder="1" applyAlignment="1"/>
    <xf numFmtId="0" fontId="22" fillId="0" borderId="4" xfId="0" applyFont="1" applyBorder="1" applyAlignment="1">
      <alignment horizontal="right"/>
    </xf>
    <xf numFmtId="2" fontId="60" fillId="0" borderId="4" xfId="0" applyNumberFormat="1" applyFont="1" applyBorder="1" applyAlignment="1">
      <alignment horizontal="right"/>
    </xf>
    <xf numFmtId="164" fontId="22" fillId="0" borderId="4" xfId="0" applyNumberFormat="1" applyFont="1" applyBorder="1" applyAlignment="1">
      <alignment horizontal="right"/>
    </xf>
    <xf numFmtId="0" fontId="19" fillId="0" borderId="4" xfId="0" applyFont="1" applyBorder="1" applyAlignment="1">
      <alignment horizontal="right"/>
    </xf>
    <xf numFmtId="0" fontId="22" fillId="0" borderId="4" xfId="0" applyFont="1" applyBorder="1" applyAlignment="1">
      <alignment wrapText="1"/>
    </xf>
    <xf numFmtId="0" fontId="61" fillId="0" borderId="4" xfId="0" applyFont="1" applyBorder="1" applyAlignment="1"/>
    <xf numFmtId="164" fontId="19" fillId="0" borderId="4" xfId="0" applyNumberFormat="1" applyFont="1" applyBorder="1" applyAlignment="1">
      <alignment horizontal="right"/>
    </xf>
    <xf numFmtId="0" fontId="62" fillId="0" borderId="4" xfId="0" applyFont="1" applyBorder="1" applyAlignment="1">
      <alignment horizontal="right"/>
    </xf>
    <xf numFmtId="164" fontId="62" fillId="0" borderId="4" xfId="0" applyNumberFormat="1" applyFont="1" applyBorder="1" applyAlignment="1">
      <alignment horizontal="right"/>
    </xf>
    <xf numFmtId="0" fontId="22" fillId="0" borderId="4" xfId="0" applyFont="1" applyFill="1" applyBorder="1"/>
    <xf numFmtId="0" fontId="19" fillId="0" borderId="4" xfId="0" applyFont="1" applyBorder="1" applyAlignment="1">
      <alignment horizontal="center"/>
    </xf>
    <xf numFmtId="3" fontId="63" fillId="0" borderId="4" xfId="0" applyNumberFormat="1" applyFont="1" applyBorder="1" applyAlignment="1"/>
    <xf numFmtId="4" fontId="61" fillId="0" borderId="4" xfId="0" applyNumberFormat="1" applyFont="1" applyBorder="1" applyAlignment="1"/>
    <xf numFmtId="0" fontId="14" fillId="0" borderId="4" xfId="0" applyFont="1" applyBorder="1" applyAlignment="1">
      <alignment horizontal="left"/>
    </xf>
    <xf numFmtId="3" fontId="16" fillId="0" borderId="4" xfId="0" applyNumberFormat="1" applyFont="1" applyBorder="1" applyAlignment="1"/>
    <xf numFmtId="4" fontId="11" fillId="0" borderId="4" xfId="0" applyNumberFormat="1" applyFont="1" applyBorder="1" applyAlignment="1">
      <alignment horizontal="right"/>
    </xf>
    <xf numFmtId="0" fontId="21" fillId="0" borderId="4" xfId="0" applyFont="1" applyFill="1" applyBorder="1"/>
    <xf numFmtId="3" fontId="18" fillId="0" borderId="4" xfId="0" applyNumberFormat="1" applyFont="1" applyBorder="1" applyAlignment="1"/>
    <xf numFmtId="0" fontId="21" fillId="0" borderId="4" xfId="0" applyFont="1" applyBorder="1" applyAlignment="1">
      <alignment horizontal="center"/>
    </xf>
    <xf numFmtId="44" fontId="18" fillId="0" borderId="4" xfId="0" applyNumberFormat="1" applyFont="1" applyBorder="1" applyAlignment="1"/>
    <xf numFmtId="44" fontId="21" fillId="0" borderId="4" xfId="0" applyNumberFormat="1" applyFont="1" applyBorder="1" applyAlignment="1">
      <alignment horizontal="center"/>
    </xf>
    <xf numFmtId="0" fontId="21" fillId="0" borderId="4" xfId="0" applyFont="1" applyFill="1" applyBorder="1" applyAlignment="1">
      <alignment wrapText="1"/>
    </xf>
    <xf numFmtId="4" fontId="18" fillId="0" borderId="4" xfId="0" applyNumberFormat="1" applyFont="1" applyBorder="1" applyAlignment="1"/>
    <xf numFmtId="3" fontId="11" fillId="0" borderId="4" xfId="0" applyNumberFormat="1" applyFont="1" applyBorder="1" applyAlignment="1"/>
    <xf numFmtId="4" fontId="11" fillId="0" borderId="4" xfId="0" applyNumberFormat="1" applyFont="1" applyBorder="1" applyAlignment="1"/>
    <xf numFmtId="0" fontId="17" fillId="0" borderId="4" xfId="0" applyFont="1" applyFill="1" applyBorder="1" applyAlignment="1">
      <alignment horizontal="right" wrapText="1"/>
    </xf>
    <xf numFmtId="0" fontId="18" fillId="0" borderId="4" xfId="0" applyFont="1" applyFill="1" applyBorder="1" applyAlignment="1"/>
    <xf numFmtId="0" fontId="14" fillId="0" borderId="4" xfId="0" applyFont="1" applyFill="1" applyBorder="1" applyAlignment="1">
      <alignment horizontal="right"/>
    </xf>
    <xf numFmtId="0" fontId="23" fillId="4" borderId="4" xfId="0" applyFont="1" applyFill="1" applyBorder="1" applyAlignment="1">
      <alignment horizontal="right" wrapText="1"/>
    </xf>
    <xf numFmtId="0" fontId="60" fillId="4" borderId="4" xfId="0" applyFont="1" applyFill="1" applyBorder="1" applyAlignment="1"/>
    <xf numFmtId="0" fontId="22" fillId="4" borderId="4" xfId="0" applyFont="1" applyFill="1" applyBorder="1" applyAlignment="1">
      <alignment horizontal="right"/>
    </xf>
    <xf numFmtId="2" fontId="60" fillId="4" borderId="4" xfId="0" applyNumberFormat="1" applyFont="1" applyFill="1" applyBorder="1" applyAlignment="1">
      <alignment horizontal="right"/>
    </xf>
    <xf numFmtId="164" fontId="23" fillId="4" borderId="2" xfId="0" applyNumberFormat="1" applyFont="1" applyFill="1" applyBorder="1" applyAlignment="1">
      <alignment horizontal="right"/>
    </xf>
    <xf numFmtId="0" fontId="64" fillId="0" borderId="4" xfId="0" applyFont="1" applyBorder="1" applyAlignment="1"/>
    <xf numFmtId="0" fontId="33" fillId="0" borderId="4" xfId="0" applyFont="1" applyBorder="1" applyAlignment="1">
      <alignment wrapText="1"/>
    </xf>
    <xf numFmtId="2" fontId="56" fillId="0" borderId="4" xfId="0" applyNumberFormat="1" applyFont="1" applyBorder="1" applyAlignment="1">
      <alignment horizontal="right"/>
    </xf>
    <xf numFmtId="0" fontId="13" fillId="0" borderId="4" xfId="0" applyFont="1" applyBorder="1" applyAlignment="1">
      <alignment horizontal="left" wrapText="1"/>
    </xf>
    <xf numFmtId="164" fontId="11" fillId="2" borderId="2" xfId="0" applyNumberFormat="1" applyFont="1" applyFill="1" applyBorder="1" applyAlignment="1">
      <alignment horizontal="right"/>
    </xf>
    <xf numFmtId="164" fontId="41" fillId="0" borderId="4" xfId="0" applyNumberFormat="1" applyFont="1" applyBorder="1" applyAlignment="1">
      <alignment horizontal="right"/>
    </xf>
    <xf numFmtId="0" fontId="55" fillId="0" borderId="4" xfId="0" applyFont="1" applyBorder="1" applyAlignment="1">
      <alignment horizontal="right"/>
    </xf>
    <xf numFmtId="164" fontId="31" fillId="0" borderId="4" xfId="0" applyNumberFormat="1" applyFont="1" applyBorder="1" applyAlignment="1">
      <alignment horizontal="right"/>
    </xf>
    <xf numFmtId="2" fontId="11" fillId="0" borderId="2" xfId="0" applyNumberFormat="1" applyFont="1" applyBorder="1" applyAlignment="1">
      <alignment horizontal="right"/>
    </xf>
    <xf numFmtId="0" fontId="11" fillId="0" borderId="7" xfId="0" applyFont="1" applyBorder="1" applyAlignment="1">
      <alignment horizontal="right" vertical="top"/>
    </xf>
    <xf numFmtId="0" fontId="44" fillId="0" borderId="7" xfId="0" applyFont="1" applyBorder="1" applyAlignment="1">
      <alignment wrapText="1"/>
    </xf>
    <xf numFmtId="0" fontId="46" fillId="0" borderId="7" xfId="0" applyFont="1" applyBorder="1" applyAlignment="1"/>
    <xf numFmtId="0" fontId="44" fillId="0" borderId="7" xfId="0" applyFont="1" applyBorder="1" applyAlignment="1">
      <alignment horizontal="right"/>
    </xf>
    <xf numFmtId="2" fontId="46" fillId="0" borderId="7" xfId="0" applyNumberFormat="1" applyFont="1" applyBorder="1" applyAlignment="1">
      <alignment horizontal="right"/>
    </xf>
    <xf numFmtId="164" fontId="44" fillId="0" borderId="7" xfId="0" applyNumberFormat="1" applyFont="1" applyBorder="1" applyAlignment="1">
      <alignment horizontal="right"/>
    </xf>
    <xf numFmtId="0" fontId="51" fillId="0" borderId="2" xfId="0" applyFont="1" applyBorder="1" applyAlignment="1">
      <alignment wrapText="1"/>
    </xf>
    <xf numFmtId="0" fontId="49" fillId="0" borderId="2" xfId="0" applyFont="1" applyBorder="1" applyAlignment="1"/>
    <xf numFmtId="0" fontId="44" fillId="0" borderId="2" xfId="0" applyFont="1" applyBorder="1" applyAlignment="1">
      <alignment horizontal="right"/>
    </xf>
    <xf numFmtId="2" fontId="46" fillId="0" borderId="2" xfId="0" applyNumberFormat="1" applyFont="1" applyBorder="1" applyAlignment="1">
      <alignment horizontal="right"/>
    </xf>
    <xf numFmtId="0" fontId="19" fillId="0" borderId="16" xfId="0" applyFont="1" applyFill="1" applyBorder="1" applyAlignment="1">
      <alignment horizontal="right" vertical="top"/>
    </xf>
    <xf numFmtId="0" fontId="19" fillId="0" borderId="1" xfId="0" applyFont="1" applyFill="1" applyBorder="1" applyAlignment="1">
      <alignment horizontal="right" wrapText="1"/>
    </xf>
    <xf numFmtId="0" fontId="64" fillId="0" borderId="1" xfId="0" applyFont="1" applyFill="1" applyBorder="1" applyAlignment="1"/>
    <xf numFmtId="0" fontId="22" fillId="0" borderId="1" xfId="0" applyFont="1" applyFill="1" applyBorder="1" applyAlignment="1">
      <alignment horizontal="right"/>
    </xf>
    <xf numFmtId="2" fontId="60" fillId="0" borderId="1" xfId="0" applyNumberFormat="1" applyFont="1" applyFill="1" applyBorder="1" applyAlignment="1">
      <alignment horizontal="right"/>
    </xf>
    <xf numFmtId="164" fontId="19" fillId="0" borderId="5" xfId="0" applyNumberFormat="1" applyFont="1" applyFill="1" applyBorder="1" applyAlignment="1">
      <alignment horizontal="right"/>
    </xf>
    <xf numFmtId="0" fontId="19" fillId="0" borderId="0" xfId="0" applyFont="1" applyFill="1" applyBorder="1" applyAlignment="1">
      <alignment horizontal="right" vertical="top"/>
    </xf>
    <xf numFmtId="0" fontId="23" fillId="0" borderId="0" xfId="0" applyFont="1" applyFill="1" applyBorder="1" applyAlignment="1">
      <alignment wrapText="1"/>
    </xf>
    <xf numFmtId="0" fontId="64" fillId="0" borderId="0" xfId="0" applyFont="1" applyFill="1" applyBorder="1" applyAlignment="1"/>
    <xf numFmtId="0" fontId="33" fillId="0" borderId="0" xfId="0" applyFont="1" applyFill="1" applyBorder="1" applyAlignment="1">
      <alignment horizontal="right"/>
    </xf>
    <xf numFmtId="2" fontId="64" fillId="0" borderId="0" xfId="0" applyNumberFormat="1" applyFont="1" applyFill="1" applyBorder="1" applyAlignment="1">
      <alignment horizontal="right"/>
    </xf>
    <xf numFmtId="164" fontId="19" fillId="0" borderId="0" xfId="0" applyNumberFormat="1" applyFont="1" applyFill="1" applyBorder="1" applyAlignment="1">
      <alignment horizontal="right"/>
    </xf>
    <xf numFmtId="0" fontId="11" fillId="0" borderId="15" xfId="0" applyFont="1" applyBorder="1" applyAlignment="1">
      <alignment horizontal="right" vertical="top"/>
    </xf>
    <xf numFmtId="164" fontId="44" fillId="0" borderId="17" xfId="0" applyNumberFormat="1" applyFont="1" applyBorder="1" applyAlignment="1">
      <alignment horizontal="right"/>
    </xf>
    <xf numFmtId="0" fontId="11" fillId="0" borderId="12" xfId="0" applyFont="1" applyBorder="1" applyAlignment="1">
      <alignment horizontal="right" vertical="top"/>
    </xf>
    <xf numFmtId="164" fontId="44" fillId="0" borderId="18" xfId="0" applyNumberFormat="1" applyFont="1" applyBorder="1" applyAlignment="1">
      <alignment horizontal="right"/>
    </xf>
    <xf numFmtId="0" fontId="19" fillId="0" borderId="12" xfId="0" applyFont="1" applyBorder="1" applyAlignment="1">
      <alignment horizontal="right" vertical="top"/>
    </xf>
    <xf numFmtId="164" fontId="19" fillId="0" borderId="18" xfId="0" applyNumberFormat="1" applyFont="1" applyBorder="1" applyAlignment="1">
      <alignment horizontal="right"/>
    </xf>
    <xf numFmtId="164" fontId="22" fillId="0" borderId="18" xfId="0" applyNumberFormat="1" applyFont="1" applyBorder="1" applyAlignment="1">
      <alignment horizontal="right"/>
    </xf>
    <xf numFmtId="164" fontId="19" fillId="0" borderId="14" xfId="0" applyNumberFormat="1" applyFont="1" applyBorder="1" applyAlignment="1">
      <alignment horizontal="right"/>
    </xf>
    <xf numFmtId="164" fontId="22" fillId="0" borderId="17" xfId="0" applyNumberFormat="1" applyFont="1" applyBorder="1" applyAlignment="1">
      <alignment horizontal="right"/>
    </xf>
    <xf numFmtId="0" fontId="11" fillId="0" borderId="2" xfId="0" applyFont="1" applyBorder="1" applyAlignment="1"/>
    <xf numFmtId="164" fontId="11" fillId="0" borderId="7" xfId="0" applyNumberFormat="1" applyFont="1" applyBorder="1" applyAlignment="1">
      <alignment horizontal="right"/>
    </xf>
    <xf numFmtId="0" fontId="2" fillId="0" borderId="0" xfId="0" applyFont="1" applyFill="1"/>
    <xf numFmtId="165" fontId="10" fillId="0" borderId="4" xfId="0" applyNumberFormat="1" applyFont="1" applyBorder="1" applyAlignment="1">
      <alignment horizontal="right"/>
    </xf>
    <xf numFmtId="0" fontId="10" fillId="0" borderId="4" xfId="0" applyFont="1" applyBorder="1" applyAlignment="1">
      <alignment horizontal="right"/>
    </xf>
    <xf numFmtId="164" fontId="11" fillId="0" borderId="4" xfId="0" applyNumberFormat="1" applyFont="1" applyBorder="1" applyAlignment="1">
      <alignment horizontal="center"/>
    </xf>
    <xf numFmtId="0" fontId="11" fillId="0" borderId="0" xfId="0" applyFont="1" applyBorder="1" applyAlignment="1">
      <alignment horizontal="right" vertical="center"/>
    </xf>
    <xf numFmtId="0" fontId="14" fillId="0" borderId="0" xfId="0" applyFont="1" applyBorder="1" applyAlignment="1">
      <alignment wrapText="1"/>
    </xf>
    <xf numFmtId="164" fontId="11" fillId="0" borderId="0" xfId="0" applyNumberFormat="1" applyFont="1" applyBorder="1" applyAlignment="1">
      <alignment horizontal="right"/>
    </xf>
    <xf numFmtId="0" fontId="15" fillId="0" borderId="0" xfId="0" applyFont="1" applyBorder="1" applyAlignment="1">
      <alignment wrapText="1"/>
    </xf>
    <xf numFmtId="164" fontId="14" fillId="0" borderId="0" xfId="0" applyNumberFormat="1" applyFont="1" applyBorder="1" applyAlignment="1">
      <alignment horizontal="right"/>
    </xf>
    <xf numFmtId="164" fontId="14" fillId="0" borderId="9" xfId="0" applyNumberFormat="1" applyFont="1" applyBorder="1" applyAlignment="1">
      <alignment horizontal="right"/>
    </xf>
    <xf numFmtId="0" fontId="17" fillId="0" borderId="0" xfId="0" applyFont="1" applyBorder="1" applyAlignment="1">
      <alignment horizontal="right" wrapText="1"/>
    </xf>
    <xf numFmtId="164" fontId="42" fillId="0" borderId="0" xfId="0" applyNumberFormat="1" applyFont="1" applyBorder="1" applyAlignment="1">
      <alignment horizontal="right"/>
    </xf>
    <xf numFmtId="0" fontId="14" fillId="0" borderId="4" xfId="0" applyFont="1" applyBorder="1" applyAlignment="1">
      <alignment vertical="top" wrapText="1"/>
    </xf>
    <xf numFmtId="164" fontId="11" fillId="0" borderId="9" xfId="0" applyNumberFormat="1" applyFont="1" applyBorder="1" applyAlignment="1">
      <alignment horizontal="right"/>
    </xf>
    <xf numFmtId="0" fontId="14" fillId="0" borderId="4" xfId="0" applyFont="1" applyBorder="1" applyAlignment="1">
      <alignment horizontal="left" vertical="top" wrapText="1"/>
    </xf>
    <xf numFmtId="0" fontId="66" fillId="0" borderId="4" xfId="0" applyFont="1" applyBorder="1" applyAlignment="1">
      <alignment wrapText="1"/>
    </xf>
    <xf numFmtId="0" fontId="31" fillId="0" borderId="4" xfId="0" applyFont="1" applyBorder="1" applyAlignment="1">
      <alignment horizontal="left" wrapText="1"/>
    </xf>
    <xf numFmtId="0" fontId="14" fillId="0" borderId="4" xfId="0" applyFont="1" applyBorder="1" applyAlignment="1">
      <alignment vertical="center" wrapText="1"/>
    </xf>
    <xf numFmtId="0" fontId="14" fillId="0" borderId="4" xfId="0" applyFont="1" applyBorder="1" applyAlignment="1">
      <alignment horizontal="left" vertical="center" wrapText="1" indent="4"/>
    </xf>
    <xf numFmtId="0" fontId="11" fillId="0" borderId="4" xfId="0" applyFont="1" applyBorder="1" applyAlignment="1">
      <alignment vertical="top" wrapText="1"/>
    </xf>
    <xf numFmtId="0" fontId="11" fillId="0" borderId="2" xfId="0" applyFont="1" applyBorder="1" applyAlignment="1">
      <alignment horizontal="right" vertical="center"/>
    </xf>
    <xf numFmtId="0" fontId="11" fillId="0" borderId="4" xfId="0" applyFont="1" applyBorder="1" applyAlignment="1">
      <alignment horizontal="left" wrapText="1"/>
    </xf>
    <xf numFmtId="164" fontId="25" fillId="0" borderId="4" xfId="0" applyNumberFormat="1" applyFont="1" applyBorder="1" applyAlignment="1">
      <alignment horizontal="right"/>
    </xf>
    <xf numFmtId="164" fontId="11" fillId="0" borderId="4" xfId="0" applyNumberFormat="1" applyFont="1" applyBorder="1" applyAlignment="1">
      <alignment horizontal="right" wrapText="1"/>
    </xf>
    <xf numFmtId="0" fontId="31" fillId="0" borderId="4" xfId="0" applyFont="1" applyBorder="1" applyAlignment="1">
      <alignment horizontal="right" vertical="center"/>
    </xf>
    <xf numFmtId="164" fontId="42" fillId="0" borderId="4" xfId="0" applyNumberFormat="1" applyFont="1" applyBorder="1" applyAlignment="1">
      <alignment horizontal="right"/>
    </xf>
    <xf numFmtId="0" fontId="11" fillId="0" borderId="0" xfId="0" applyFont="1" applyBorder="1" applyAlignment="1">
      <alignment vertical="center"/>
    </xf>
    <xf numFmtId="0" fontId="67" fillId="0" borderId="0" xfId="0" applyFont="1" applyBorder="1" applyAlignment="1">
      <alignment wrapText="1"/>
    </xf>
    <xf numFmtId="164" fontId="27" fillId="0" borderId="0" xfId="0" applyNumberFormat="1" applyFont="1" applyBorder="1" applyAlignment="1">
      <alignment horizontal="right"/>
    </xf>
    <xf numFmtId="0" fontId="23" fillId="0" borderId="0" xfId="0" applyFont="1" applyBorder="1" applyAlignment="1">
      <alignment horizontal="right" wrapText="1"/>
    </xf>
    <xf numFmtId="0" fontId="23" fillId="0" borderId="4" xfId="0" applyFont="1" applyBorder="1" applyAlignment="1">
      <alignment horizontal="right" wrapText="1"/>
    </xf>
    <xf numFmtId="0" fontId="70" fillId="0" borderId="0" xfId="1" applyNumberFormat="1" applyFont="1" applyBorder="1" applyProtection="1">
      <protection locked="0"/>
    </xf>
    <xf numFmtId="2" fontId="70" fillId="0" borderId="0" xfId="1" applyNumberFormat="1" applyFont="1" applyBorder="1"/>
    <xf numFmtId="0" fontId="71" fillId="0" borderId="0" xfId="1" applyNumberFormat="1" applyFont="1" applyProtection="1">
      <protection locked="0"/>
    </xf>
    <xf numFmtId="0" fontId="71" fillId="0" borderId="0" xfId="1" applyNumberFormat="1" applyFont="1" applyBorder="1" applyProtection="1">
      <protection locked="0"/>
    </xf>
    <xf numFmtId="0" fontId="70" fillId="0" borderId="0" xfId="1" applyNumberFormat="1" applyFont="1" applyProtection="1">
      <protection locked="0"/>
    </xf>
    <xf numFmtId="0" fontId="74" fillId="0" borderId="0" xfId="1" applyNumberFormat="1" applyFont="1" applyBorder="1" applyProtection="1">
      <protection locked="0"/>
    </xf>
    <xf numFmtId="166" fontId="70" fillId="0" borderId="0" xfId="1" applyNumberFormat="1" applyFont="1" applyBorder="1" applyProtection="1">
      <protection locked="0"/>
    </xf>
    <xf numFmtId="0" fontId="70" fillId="0" borderId="0" xfId="1" applyFont="1"/>
    <xf numFmtId="0" fontId="71" fillId="0" borderId="0" xfId="1" applyFont="1"/>
    <xf numFmtId="0" fontId="70" fillId="0" borderId="3" xfId="1" applyFont="1" applyBorder="1"/>
    <xf numFmtId="0" fontId="71" fillId="0" borderId="0" xfId="1" applyFont="1" applyAlignment="1">
      <alignment horizontal="right"/>
    </xf>
    <xf numFmtId="0" fontId="70" fillId="0" borderId="0" xfId="1" applyFont="1" applyBorder="1"/>
    <xf numFmtId="0" fontId="76" fillId="0" borderId="0" xfId="1" applyNumberFormat="1" applyFont="1" applyAlignment="1" applyProtection="1">
      <alignment horizontal="left"/>
      <protection locked="0"/>
    </xf>
    <xf numFmtId="0" fontId="77" fillId="0" borderId="0" xfId="1" applyNumberFormat="1" applyFont="1" applyProtection="1">
      <protection locked="0"/>
    </xf>
    <xf numFmtId="0" fontId="77" fillId="0" borderId="0" xfId="1" applyFont="1"/>
    <xf numFmtId="0" fontId="77" fillId="0" borderId="0" xfId="1" applyNumberFormat="1" applyFont="1" applyBorder="1" applyProtection="1">
      <protection locked="0"/>
    </xf>
    <xf numFmtId="2" fontId="77" fillId="0" borderId="0" xfId="1" applyNumberFormat="1" applyFont="1" applyBorder="1"/>
    <xf numFmtId="0" fontId="78" fillId="0" borderId="0" xfId="1" applyFont="1"/>
    <xf numFmtId="0" fontId="79" fillId="0" borderId="0" xfId="1" applyNumberFormat="1" applyFont="1" applyAlignment="1" applyProtection="1">
      <protection locked="0"/>
    </xf>
    <xf numFmtId="0" fontId="80" fillId="0" borderId="0" xfId="1" applyNumberFormat="1" applyFont="1" applyProtection="1">
      <protection locked="0"/>
    </xf>
    <xf numFmtId="0" fontId="80" fillId="0" borderId="0" xfId="1" applyFont="1"/>
    <xf numFmtId="0" fontId="71" fillId="0" borderId="0" xfId="1" applyNumberFormat="1" applyFont="1" applyBorder="1" applyAlignment="1" applyProtection="1">
      <protection locked="0"/>
    </xf>
    <xf numFmtId="0" fontId="70" fillId="0" borderId="0" xfId="1" applyNumberFormat="1" applyFont="1" applyBorder="1" applyAlignment="1" applyProtection="1">
      <alignment horizontal="left"/>
      <protection locked="0"/>
    </xf>
    <xf numFmtId="0" fontId="70" fillId="0" borderId="0" xfId="1" applyNumberFormat="1" applyFont="1" applyBorder="1" applyAlignment="1" applyProtection="1">
      <alignment horizontal="right"/>
      <protection locked="0"/>
    </xf>
    <xf numFmtId="0" fontId="71" fillId="0" borderId="0" xfId="1" applyNumberFormat="1" applyFont="1" applyBorder="1" applyAlignment="1" applyProtection="1">
      <alignment horizontal="left"/>
      <protection locked="0"/>
    </xf>
    <xf numFmtId="0" fontId="81" fillId="4" borderId="4" xfId="0" applyFont="1" applyFill="1" applyBorder="1" applyAlignment="1">
      <alignment horizontal="right" vertical="top"/>
    </xf>
    <xf numFmtId="0" fontId="81" fillId="4" borderId="4" xfId="0" applyFont="1" applyFill="1" applyBorder="1" applyAlignment="1">
      <alignment horizontal="center" wrapText="1"/>
    </xf>
    <xf numFmtId="0" fontId="81" fillId="4" borderId="4" xfId="0" applyFont="1" applyFill="1" applyBorder="1" applyAlignment="1"/>
    <xf numFmtId="0" fontId="81" fillId="4" borderId="4" xfId="0" applyFont="1" applyFill="1" applyBorder="1" applyAlignment="1">
      <alignment horizontal="center"/>
    </xf>
    <xf numFmtId="164" fontId="81" fillId="4" borderId="4" xfId="0" applyNumberFormat="1" applyFont="1" applyFill="1" applyBorder="1" applyAlignment="1">
      <alignment horizontal="center"/>
    </xf>
    <xf numFmtId="0" fontId="3" fillId="4" borderId="2" xfId="0" applyFont="1" applyFill="1" applyBorder="1" applyAlignment="1">
      <alignment horizontal="right" wrapText="1"/>
    </xf>
    <xf numFmtId="0" fontId="16" fillId="4" borderId="4" xfId="0" applyFont="1" applyFill="1" applyBorder="1" applyAlignment="1">
      <alignment horizontal="center"/>
    </xf>
    <xf numFmtId="0" fontId="11" fillId="4" borderId="4" xfId="0" applyFont="1" applyFill="1" applyBorder="1" applyAlignment="1">
      <alignment horizontal="center"/>
    </xf>
    <xf numFmtId="4" fontId="16" fillId="4" borderId="4" xfId="0" applyNumberFormat="1" applyFont="1" applyFill="1" applyBorder="1"/>
    <xf numFmtId="4" fontId="11" fillId="4" borderId="4" xfId="0" applyNumberFormat="1" applyFont="1" applyFill="1" applyBorder="1"/>
    <xf numFmtId="0" fontId="11" fillId="4" borderId="4" xfId="1" applyFont="1" applyFill="1" applyBorder="1" applyAlignment="1">
      <alignment horizontal="right" vertical="top"/>
    </xf>
    <xf numFmtId="0" fontId="23" fillId="4" borderId="4" xfId="1" applyFont="1" applyFill="1" applyBorder="1" applyAlignment="1">
      <alignment horizontal="right" wrapText="1"/>
    </xf>
    <xf numFmtId="0" fontId="16" fillId="4" borderId="4" xfId="1" applyFont="1" applyFill="1" applyBorder="1" applyAlignment="1">
      <alignment horizontal="center"/>
    </xf>
    <xf numFmtId="0" fontId="11" fillId="4" borderId="4" xfId="1" applyFont="1" applyFill="1" applyBorder="1" applyAlignment="1">
      <alignment horizontal="center"/>
    </xf>
    <xf numFmtId="4" fontId="16" fillId="4" borderId="4" xfId="1" applyNumberFormat="1" applyFont="1" applyFill="1" applyBorder="1" applyAlignment="1">
      <alignment horizontal="right"/>
    </xf>
    <xf numFmtId="0" fontId="20" fillId="0" borderId="4" xfId="1" applyFont="1" applyFill="1" applyBorder="1" applyAlignment="1">
      <alignment wrapText="1"/>
    </xf>
    <xf numFmtId="0" fontId="11" fillId="0" borderId="4" xfId="0" applyFont="1" applyFill="1" applyBorder="1" applyAlignment="1">
      <alignment horizontal="center"/>
    </xf>
    <xf numFmtId="0" fontId="30" fillId="4" borderId="4" xfId="0" applyFont="1" applyFill="1" applyBorder="1" applyAlignment="1">
      <alignment horizontal="right" wrapText="1"/>
    </xf>
    <xf numFmtId="0" fontId="7" fillId="4" borderId="4" xfId="0" applyFont="1" applyFill="1" applyBorder="1" applyAlignment="1"/>
    <xf numFmtId="0" fontId="2" fillId="4" borderId="4" xfId="0" applyFont="1" applyFill="1" applyBorder="1" applyAlignment="1">
      <alignment horizontal="right"/>
    </xf>
    <xf numFmtId="2" fontId="5" fillId="4" borderId="4" xfId="0" applyNumberFormat="1" applyFont="1" applyFill="1" applyBorder="1" applyAlignment="1">
      <alignment horizontal="right"/>
    </xf>
    <xf numFmtId="0" fontId="17" fillId="4" borderId="4" xfId="0" applyFont="1" applyFill="1" applyBorder="1" applyAlignment="1">
      <alignment horizontal="right" wrapText="1"/>
    </xf>
    <xf numFmtId="0" fontId="18" fillId="4" borderId="4" xfId="0" applyFont="1" applyFill="1" applyBorder="1" applyAlignment="1"/>
    <xf numFmtId="0" fontId="14" fillId="4" borderId="4" xfId="0" applyFont="1" applyFill="1" applyBorder="1" applyAlignment="1">
      <alignment horizontal="right"/>
    </xf>
    <xf numFmtId="2" fontId="18" fillId="4" borderId="4" xfId="0" applyNumberFormat="1" applyFont="1" applyFill="1" applyBorder="1" applyAlignment="1">
      <alignment horizontal="right"/>
    </xf>
    <xf numFmtId="164" fontId="17" fillId="4" borderId="4" xfId="0" applyNumberFormat="1" applyFont="1" applyFill="1" applyBorder="1" applyAlignment="1">
      <alignment horizontal="right"/>
    </xf>
    <xf numFmtId="0" fontId="24" fillId="4" borderId="4" xfId="0" applyFont="1" applyFill="1" applyBorder="1" applyAlignment="1"/>
    <xf numFmtId="0" fontId="15" fillId="4" borderId="4" xfId="0" applyFont="1" applyFill="1" applyBorder="1" applyAlignment="1">
      <alignment horizontal="right"/>
    </xf>
    <xf numFmtId="2" fontId="24" fillId="4" borderId="4" xfId="0" applyNumberFormat="1" applyFont="1" applyFill="1" applyBorder="1" applyAlignment="1">
      <alignment horizontal="right"/>
    </xf>
    <xf numFmtId="164" fontId="17" fillId="4" borderId="2" xfId="0" applyNumberFormat="1" applyFont="1" applyFill="1" applyBorder="1" applyAlignment="1">
      <alignment horizontal="right"/>
    </xf>
    <xf numFmtId="0" fontId="16" fillId="4" borderId="4" xfId="0" applyFont="1" applyFill="1" applyBorder="1" applyAlignment="1"/>
    <xf numFmtId="0" fontId="11" fillId="4" borderId="4" xfId="0" applyFont="1" applyFill="1" applyBorder="1" applyAlignment="1">
      <alignment horizontal="right"/>
    </xf>
    <xf numFmtId="0" fontId="49" fillId="4" borderId="2" xfId="0" applyFont="1" applyFill="1" applyBorder="1" applyAlignment="1"/>
    <xf numFmtId="0" fontId="44" fillId="4" borderId="2" xfId="0" applyFont="1" applyFill="1" applyBorder="1" applyAlignment="1">
      <alignment horizontal="right"/>
    </xf>
    <xf numFmtId="2" fontId="46" fillId="4" borderId="2" xfId="0" applyNumberFormat="1" applyFont="1" applyFill="1" applyBorder="1" applyAlignment="1">
      <alignment horizontal="right"/>
    </xf>
    <xf numFmtId="0" fontId="64" fillId="4" borderId="6" xfId="0" applyFont="1" applyFill="1" applyBorder="1" applyAlignment="1"/>
    <xf numFmtId="0" fontId="22" fillId="4" borderId="6" xfId="0" applyFont="1" applyFill="1" applyBorder="1" applyAlignment="1">
      <alignment horizontal="right"/>
    </xf>
    <xf numFmtId="2" fontId="60" fillId="4" borderId="6" xfId="0" applyNumberFormat="1" applyFont="1" applyFill="1" applyBorder="1" applyAlignment="1">
      <alignment horizontal="right"/>
    </xf>
    <xf numFmtId="0" fontId="65" fillId="4" borderId="13" xfId="0" applyFont="1" applyFill="1" applyBorder="1" applyAlignment="1">
      <alignment horizontal="right" vertical="top"/>
    </xf>
    <xf numFmtId="0" fontId="65" fillId="4" borderId="8" xfId="0" applyFont="1" applyFill="1" applyBorder="1" applyAlignment="1">
      <alignment wrapText="1"/>
    </xf>
    <xf numFmtId="0" fontId="68" fillId="4" borderId="8" xfId="0" applyFont="1" applyFill="1" applyBorder="1" applyAlignment="1"/>
    <xf numFmtId="0" fontId="69" fillId="4" borderId="8" xfId="0" applyFont="1" applyFill="1" applyBorder="1" applyAlignment="1">
      <alignment horizontal="right"/>
    </xf>
    <xf numFmtId="2" fontId="68" fillId="4" borderId="8" xfId="0" applyNumberFormat="1" applyFont="1" applyFill="1" applyBorder="1" applyAlignment="1">
      <alignment horizontal="right"/>
    </xf>
    <xf numFmtId="164" fontId="65" fillId="4" borderId="14" xfId="0" applyNumberFormat="1" applyFont="1" applyFill="1" applyBorder="1" applyAlignment="1">
      <alignment horizontal="right"/>
    </xf>
    <xf numFmtId="0" fontId="11" fillId="4" borderId="12" xfId="0" applyFont="1" applyFill="1" applyBorder="1" applyAlignment="1">
      <alignment horizontal="right" vertical="top"/>
    </xf>
    <xf numFmtId="0" fontId="43" fillId="4" borderId="4" xfId="0" applyFont="1" applyFill="1" applyBorder="1" applyAlignment="1">
      <alignment wrapText="1"/>
    </xf>
    <xf numFmtId="0" fontId="49" fillId="4" borderId="4" xfId="0" applyFont="1" applyFill="1" applyBorder="1" applyAlignment="1"/>
    <xf numFmtId="0" fontId="44" fillId="4" borderId="4" xfId="0" applyFont="1" applyFill="1" applyBorder="1" applyAlignment="1">
      <alignment horizontal="right"/>
    </xf>
    <xf numFmtId="2" fontId="46" fillId="4" borderId="4" xfId="0" applyNumberFormat="1" applyFont="1" applyFill="1" applyBorder="1" applyAlignment="1">
      <alignment horizontal="right"/>
    </xf>
    <xf numFmtId="164" fontId="44" fillId="4" borderId="18" xfId="0" applyNumberFormat="1" applyFont="1" applyFill="1" applyBorder="1" applyAlignment="1">
      <alignment horizontal="right"/>
    </xf>
    <xf numFmtId="0" fontId="82" fillId="0" borderId="4" xfId="1" applyFont="1" applyFill="1" applyBorder="1" applyAlignment="1">
      <alignment horizontal="right"/>
    </xf>
    <xf numFmtId="0" fontId="82" fillId="0" borderId="4" xfId="1" applyFont="1" applyBorder="1" applyAlignment="1">
      <alignment horizontal="right"/>
    </xf>
    <xf numFmtId="0" fontId="42" fillId="0" borderId="4" xfId="1" applyFont="1" applyBorder="1" applyAlignment="1">
      <alignment horizontal="right"/>
    </xf>
    <xf numFmtId="0" fontId="42" fillId="0" borderId="2" xfId="1" applyFont="1" applyBorder="1" applyAlignment="1">
      <alignment horizontal="right"/>
    </xf>
    <xf numFmtId="0" fontId="19" fillId="4" borderId="4" xfId="0" applyFont="1" applyFill="1" applyBorder="1" applyAlignment="1">
      <alignment horizontal="right" vertical="top"/>
    </xf>
    <xf numFmtId="0" fontId="19" fillId="0" borderId="4" xfId="0" applyFont="1" applyFill="1" applyBorder="1" applyAlignment="1">
      <alignment horizontal="right"/>
    </xf>
    <xf numFmtId="0" fontId="83" fillId="0" borderId="4" xfId="0" applyFont="1" applyFill="1" applyBorder="1" applyAlignment="1">
      <alignment wrapText="1"/>
    </xf>
    <xf numFmtId="0" fontId="19" fillId="0" borderId="4" xfId="0" applyFont="1" applyFill="1" applyBorder="1" applyAlignment="1">
      <alignment horizontal="right" vertical="center"/>
    </xf>
    <xf numFmtId="0" fontId="19" fillId="0" borderId="4" xfId="0" applyFont="1" applyFill="1" applyBorder="1" applyAlignment="1">
      <alignment horizontal="center"/>
    </xf>
    <xf numFmtId="0" fontId="19" fillId="0" borderId="4" xfId="0" applyFont="1" applyFill="1" applyBorder="1" applyAlignment="1">
      <alignment vertical="center" wrapText="1"/>
    </xf>
    <xf numFmtId="0" fontId="19" fillId="4" borderId="10" xfId="0" applyFont="1" applyFill="1" applyBorder="1" applyAlignment="1">
      <alignment horizontal="right"/>
    </xf>
    <xf numFmtId="0" fontId="19" fillId="0" borderId="4" xfId="1" applyFont="1" applyBorder="1" applyAlignment="1">
      <alignment horizontal="right" wrapText="1"/>
    </xf>
    <xf numFmtId="0" fontId="19" fillId="0" borderId="4" xfId="1" applyFont="1" applyFill="1" applyBorder="1" applyAlignment="1">
      <alignment horizontal="right" vertical="top"/>
    </xf>
    <xf numFmtId="0" fontId="19" fillId="0" borderId="4" xfId="0" applyFont="1" applyBorder="1" applyAlignment="1">
      <alignment horizontal="right" vertical="center"/>
    </xf>
    <xf numFmtId="0" fontId="48" fillId="0" borderId="0" xfId="1" applyFont="1" applyAlignment="1">
      <alignment horizontal="right"/>
    </xf>
    <xf numFmtId="0" fontId="84" fillId="0" borderId="4" xfId="0" applyFont="1" applyBorder="1" applyAlignment="1">
      <alignment wrapText="1"/>
    </xf>
    <xf numFmtId="0" fontId="19" fillId="4" borderId="4" xfId="0" applyFont="1" applyFill="1" applyBorder="1" applyAlignment="1">
      <alignment horizontal="right"/>
    </xf>
    <xf numFmtId="164" fontId="23" fillId="4" borderId="4" xfId="0" applyNumberFormat="1" applyFont="1" applyFill="1" applyBorder="1" applyAlignment="1">
      <alignment horizontal="right"/>
    </xf>
    <xf numFmtId="0" fontId="64" fillId="4" borderId="4" xfId="0" applyFont="1" applyFill="1" applyBorder="1" applyAlignment="1"/>
    <xf numFmtId="0" fontId="19" fillId="0" borderId="4" xfId="0" applyFont="1" applyFill="1" applyBorder="1" applyAlignment="1">
      <alignment horizontal="left" wrapText="1"/>
    </xf>
    <xf numFmtId="0" fontId="23" fillId="4" borderId="6" xfId="0" applyFont="1" applyFill="1" applyBorder="1" applyAlignment="1">
      <alignment horizontal="right" wrapText="1"/>
    </xf>
    <xf numFmtId="164" fontId="23" fillId="4" borderId="11" xfId="0" applyNumberFormat="1" applyFont="1" applyFill="1" applyBorder="1" applyAlignment="1">
      <alignment horizontal="right"/>
    </xf>
    <xf numFmtId="0" fontId="19" fillId="0" borderId="12" xfId="0" applyFont="1" applyBorder="1" applyAlignment="1">
      <alignment horizontal="right"/>
    </xf>
    <xf numFmtId="0" fontId="17" fillId="0" borderId="4" xfId="0" applyFont="1" applyBorder="1" applyAlignment="1">
      <alignment horizontal="center"/>
    </xf>
    <xf numFmtId="4" fontId="10" fillId="0" borderId="4" xfId="0" applyNumberFormat="1" applyFont="1" applyFill="1" applyBorder="1"/>
    <xf numFmtId="4" fontId="17" fillId="0" borderId="8" xfId="0" applyNumberFormat="1" applyFont="1" applyFill="1" applyBorder="1"/>
    <xf numFmtId="164" fontId="23" fillId="4" borderId="4" xfId="1" applyNumberFormat="1" applyFont="1" applyFill="1" applyBorder="1" applyAlignment="1">
      <alignment horizontal="right"/>
    </xf>
    <xf numFmtId="0" fontId="42" fillId="0" borderId="4" xfId="1" applyFont="1" applyFill="1" applyBorder="1" applyAlignment="1">
      <alignment horizontal="center"/>
    </xf>
    <xf numFmtId="0" fontId="85" fillId="4" borderId="4" xfId="0" applyFont="1" applyFill="1" applyBorder="1" applyAlignment="1"/>
    <xf numFmtId="0" fontId="8" fillId="3" borderId="4" xfId="0" applyFont="1" applyFill="1" applyBorder="1" applyAlignment="1">
      <alignment horizontal="right" vertical="top"/>
    </xf>
    <xf numFmtId="0" fontId="15" fillId="0" borderId="4" xfId="0" applyFont="1" applyBorder="1" applyAlignment="1">
      <alignment horizontal="left" wrapText="1"/>
    </xf>
    <xf numFmtId="2" fontId="17" fillId="0" borderId="4" xfId="0" applyNumberFormat="1" applyFont="1" applyBorder="1" applyAlignment="1">
      <alignment horizontal="right"/>
    </xf>
    <xf numFmtId="0" fontId="19" fillId="4" borderId="4" xfId="0" applyFont="1" applyFill="1" applyBorder="1" applyAlignment="1">
      <alignment horizontal="center" wrapText="1"/>
    </xf>
    <xf numFmtId="0" fontId="19" fillId="4" borderId="4" xfId="0" applyFont="1" applyFill="1" applyBorder="1" applyAlignment="1">
      <alignment horizontal="center"/>
    </xf>
    <xf numFmtId="164" fontId="11" fillId="4" borderId="4" xfId="0" applyNumberFormat="1" applyFont="1" applyFill="1" applyBorder="1" applyAlignment="1">
      <alignment horizontal="center"/>
    </xf>
    <xf numFmtId="0" fontId="11" fillId="0" borderId="0" xfId="0" applyFont="1" applyBorder="1" applyAlignment="1">
      <alignment vertical="top" wrapText="1"/>
    </xf>
    <xf numFmtId="0" fontId="83" fillId="4" borderId="4" xfId="0" applyFont="1" applyFill="1" applyBorder="1" applyAlignment="1">
      <alignment wrapText="1"/>
    </xf>
    <xf numFmtId="0" fontId="14" fillId="0" borderId="7" xfId="0" applyFont="1" applyBorder="1" applyAlignment="1">
      <alignment wrapText="1"/>
    </xf>
    <xf numFmtId="0" fontId="11" fillId="0" borderId="20" xfId="0" applyFont="1" applyBorder="1" applyAlignment="1">
      <alignment horizontal="right" vertical="center"/>
    </xf>
    <xf numFmtId="164" fontId="11" fillId="0" borderId="19" xfId="0" applyNumberFormat="1" applyFont="1" applyBorder="1" applyAlignment="1">
      <alignment horizontal="right"/>
    </xf>
    <xf numFmtId="0" fontId="14" fillId="0" borderId="0" xfId="0" applyFont="1" applyBorder="1" applyAlignment="1">
      <alignment vertical="top" wrapText="1"/>
    </xf>
    <xf numFmtId="164" fontId="14" fillId="0" borderId="21" xfId="0" applyNumberFormat="1" applyFont="1" applyBorder="1" applyAlignment="1">
      <alignment horizontal="right"/>
    </xf>
    <xf numFmtId="0" fontId="83" fillId="0" borderId="4" xfId="0" applyFont="1" applyBorder="1" applyAlignment="1">
      <alignment wrapText="1"/>
    </xf>
    <xf numFmtId="0" fontId="86" fillId="0" borderId="4" xfId="0" applyFont="1" applyBorder="1" applyAlignment="1">
      <alignment wrapText="1"/>
    </xf>
    <xf numFmtId="0" fontId="48" fillId="4" borderId="4" xfId="0" applyFont="1" applyFill="1" applyBorder="1" applyAlignment="1">
      <alignment horizontal="right" vertical="top"/>
    </xf>
    <xf numFmtId="0" fontId="11" fillId="0" borderId="2" xfId="0" applyFont="1" applyBorder="1" applyAlignment="1">
      <alignment horizontal="left" wrapText="1"/>
    </xf>
    <xf numFmtId="0" fontId="15" fillId="0" borderId="0" xfId="0" applyFont="1" applyBorder="1" applyAlignment="1">
      <alignment horizontal="right" wrapText="1"/>
    </xf>
    <xf numFmtId="164" fontId="11" fillId="0" borderId="21" xfId="0" applyNumberFormat="1" applyFont="1" applyBorder="1" applyAlignment="1">
      <alignment horizontal="right"/>
    </xf>
    <xf numFmtId="0" fontId="41" fillId="4" borderId="4" xfId="0" applyFont="1" applyFill="1" applyBorder="1" applyAlignment="1">
      <alignment horizontal="right" vertical="center"/>
    </xf>
    <xf numFmtId="0" fontId="65" fillId="4" borderId="4" xfId="0" applyFont="1" applyFill="1" applyBorder="1" applyAlignment="1">
      <alignment horizontal="right" wrapText="1"/>
    </xf>
    <xf numFmtId="164" fontId="83" fillId="4" borderId="4" xfId="0" applyNumberFormat="1" applyFont="1" applyFill="1" applyBorder="1" applyAlignment="1">
      <alignment horizontal="right"/>
    </xf>
    <xf numFmtId="0" fontId="42" fillId="0" borderId="0" xfId="0" applyFont="1" applyBorder="1" applyAlignment="1">
      <alignment horizontal="right" vertical="center"/>
    </xf>
    <xf numFmtId="0" fontId="11" fillId="0" borderId="0" xfId="0" applyFont="1" applyBorder="1"/>
    <xf numFmtId="0" fontId="11" fillId="0" borderId="4" xfId="0" applyFont="1" applyBorder="1"/>
    <xf numFmtId="0" fontId="11" fillId="0" borderId="4" xfId="0" applyFont="1" applyBorder="1" applyAlignment="1">
      <alignment vertical="center"/>
    </xf>
    <xf numFmtId="0" fontId="11" fillId="0" borderId="4" xfId="0" applyFont="1" applyFill="1" applyBorder="1" applyAlignment="1">
      <alignment horizontal="right" vertical="center"/>
    </xf>
    <xf numFmtId="0" fontId="11" fillId="4" borderId="4" xfId="0" applyFont="1" applyFill="1" applyBorder="1" applyAlignment="1">
      <alignment horizontal="right" vertical="center"/>
    </xf>
    <xf numFmtId="0" fontId="8" fillId="0" borderId="0" xfId="0" applyFont="1" applyBorder="1" applyAlignment="1">
      <alignment horizontal="right" vertical="center"/>
    </xf>
    <xf numFmtId="0" fontId="1" fillId="0" borderId="0" xfId="0" applyFont="1" applyBorder="1" applyAlignment="1">
      <alignment horizontal="right" vertical="center"/>
    </xf>
    <xf numFmtId="0" fontId="11" fillId="0" borderId="5" xfId="0" applyFont="1" applyBorder="1" applyAlignment="1">
      <alignment horizontal="right" vertical="center"/>
    </xf>
    <xf numFmtId="164" fontId="11" fillId="0" borderId="16" xfId="0" applyNumberFormat="1" applyFont="1" applyBorder="1" applyAlignment="1">
      <alignment horizontal="right"/>
    </xf>
    <xf numFmtId="164" fontId="14" fillId="0" borderId="16" xfId="0" applyNumberFormat="1" applyFont="1" applyBorder="1" applyAlignment="1">
      <alignment horizontal="right"/>
    </xf>
    <xf numFmtId="0" fontId="11" fillId="0" borderId="2" xfId="0" applyFont="1" applyBorder="1" applyAlignment="1">
      <alignment horizontal="right" vertical="top"/>
    </xf>
    <xf numFmtId="164" fontId="11" fillId="0" borderId="22" xfId="0" applyNumberFormat="1" applyFont="1" applyBorder="1" applyAlignment="1">
      <alignment horizontal="right"/>
    </xf>
    <xf numFmtId="164" fontId="11" fillId="0" borderId="16" xfId="0" applyNumberFormat="1" applyFont="1" applyBorder="1" applyAlignment="1">
      <alignment horizontal="center"/>
    </xf>
    <xf numFmtId="0" fontId="11" fillId="0" borderId="23" xfId="0" applyFont="1" applyBorder="1" applyAlignment="1">
      <alignment horizontal="right" vertical="center"/>
    </xf>
    <xf numFmtId="0" fontId="11" fillId="0" borderId="2" xfId="0" applyFont="1" applyBorder="1" applyAlignment="1">
      <alignment horizontal="left" vertical="top" wrapText="1"/>
    </xf>
    <xf numFmtId="165" fontId="11" fillId="0" borderId="4" xfId="0" applyNumberFormat="1" applyFont="1" applyBorder="1" applyAlignment="1">
      <alignment horizontal="right"/>
    </xf>
    <xf numFmtId="2" fontId="74" fillId="0" borderId="0" xfId="1" applyNumberFormat="1" applyFont="1" applyBorder="1" applyAlignment="1">
      <alignment horizontal="center"/>
    </xf>
    <xf numFmtId="166" fontId="71" fillId="0" borderId="3" xfId="1" applyNumberFormat="1" applyFont="1" applyBorder="1"/>
    <xf numFmtId="0" fontId="72" fillId="4" borderId="0" xfId="1" applyNumberFormat="1" applyFont="1" applyFill="1" applyBorder="1" applyProtection="1">
      <protection locked="0"/>
    </xf>
    <xf numFmtId="0" fontId="70" fillId="4" borderId="0" xfId="1" applyNumberFormat="1" applyFont="1" applyFill="1" applyBorder="1" applyProtection="1">
      <protection locked="0"/>
    </xf>
    <xf numFmtId="0" fontId="73" fillId="4" borderId="0" xfId="1" applyNumberFormat="1" applyFont="1" applyFill="1" applyBorder="1" applyAlignment="1" applyProtection="1">
      <alignment horizontal="left"/>
      <protection locked="0"/>
    </xf>
    <xf numFmtId="0" fontId="74" fillId="4" borderId="0" xfId="1" applyNumberFormat="1" applyFont="1" applyFill="1" applyBorder="1" applyProtection="1">
      <protection locked="0"/>
    </xf>
    <xf numFmtId="2" fontId="74" fillId="4" borderId="0" xfId="1" applyNumberFormat="1" applyFont="1" applyFill="1" applyBorder="1" applyAlignment="1">
      <alignment horizontal="center"/>
    </xf>
    <xf numFmtId="0" fontId="71" fillId="4" borderId="0" xfId="1" applyFont="1" applyFill="1" applyBorder="1" applyAlignment="1">
      <alignment horizontal="right"/>
    </xf>
    <xf numFmtId="166" fontId="75" fillId="4" borderId="24" xfId="1" applyNumberFormat="1" applyFont="1" applyFill="1" applyBorder="1"/>
    <xf numFmtId="0" fontId="8" fillId="0" borderId="0" xfId="0" applyFont="1" applyFill="1" applyBorder="1" applyAlignment="1">
      <alignment horizontal="left" wrapText="1"/>
    </xf>
    <xf numFmtId="0" fontId="75" fillId="4" borderId="0" xfId="1" applyNumberFormat="1" applyFont="1" applyFill="1" applyBorder="1" applyAlignment="1" applyProtection="1">
      <alignment horizontal="center"/>
      <protection locked="0"/>
    </xf>
  </cellXfs>
  <cellStyles count="3">
    <cellStyle name="Currency 2" xfId="2"/>
    <cellStyle name="Normal" xfId="0" builtinId="0"/>
    <cellStyle name="Normal 2" xfId="1"/>
  </cellStyles>
  <dxfs count="0"/>
  <tableStyles count="0" defaultTableStyle="TableStyleMedium2" defaultPivotStyle="PivotStyleLight16"/>
  <colors>
    <mruColors>
      <color rgb="FFC2D69A"/>
      <color rgb="FF0000FF"/>
      <color rgb="FFA2C2E8"/>
      <color rgb="FF33CCFF"/>
      <color rgb="FFFFFFCC"/>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Zeros="0" view="pageLayout" topLeftCell="A274" zoomScaleNormal="100" zoomScaleSheetLayoutView="75" workbookViewId="0">
      <selection activeCell="B3" sqref="B3"/>
    </sheetView>
  </sheetViews>
  <sheetFormatPr defaultColWidth="9.28515625" defaultRowHeight="12.75" x14ac:dyDescent="0.2"/>
  <cols>
    <col min="1" max="1" width="8.7109375" style="472" customWidth="1"/>
    <col min="2" max="2" width="93.5703125" style="14" customWidth="1"/>
    <col min="3" max="3" width="27.42578125" style="13" customWidth="1"/>
    <col min="4" max="16384" width="9.28515625" style="17"/>
  </cols>
  <sheetData>
    <row r="1" spans="1:3" ht="18.75" x14ac:dyDescent="0.3">
      <c r="A1" s="427"/>
      <c r="B1" s="100" t="s">
        <v>503</v>
      </c>
      <c r="C1" s="50"/>
    </row>
    <row r="2" spans="1:3" ht="18.75" x14ac:dyDescent="0.3">
      <c r="A2" s="458" t="s">
        <v>478</v>
      </c>
      <c r="B2" s="446" t="s">
        <v>144</v>
      </c>
      <c r="C2" s="447" t="s">
        <v>104</v>
      </c>
    </row>
    <row r="3" spans="1:3" ht="78.75" x14ac:dyDescent="0.25">
      <c r="A3" s="190" t="s">
        <v>87</v>
      </c>
      <c r="B3" s="26" t="s">
        <v>368</v>
      </c>
      <c r="C3" s="25"/>
    </row>
    <row r="4" spans="1:3" ht="15.75" x14ac:dyDescent="0.25">
      <c r="A4" s="190"/>
      <c r="B4" s="26"/>
      <c r="C4" s="50"/>
    </row>
    <row r="5" spans="1:3" ht="110.25" x14ac:dyDescent="0.25">
      <c r="A5" s="190" t="s">
        <v>88</v>
      </c>
      <c r="B5" s="26" t="s">
        <v>369</v>
      </c>
      <c r="C5" s="25"/>
    </row>
    <row r="6" spans="1:3" ht="15.75" x14ac:dyDescent="0.25">
      <c r="A6" s="190"/>
      <c r="B6" s="28"/>
      <c r="C6" s="50"/>
    </row>
    <row r="7" spans="1:3" ht="47.25" x14ac:dyDescent="0.25">
      <c r="A7" s="190" t="s">
        <v>89</v>
      </c>
      <c r="B7" s="26" t="s">
        <v>370</v>
      </c>
      <c r="C7" s="25"/>
    </row>
    <row r="8" spans="1:3" ht="15.75" x14ac:dyDescent="0.25">
      <c r="A8" s="190"/>
      <c r="B8" s="28"/>
      <c r="C8" s="50"/>
    </row>
    <row r="9" spans="1:3" ht="63" x14ac:dyDescent="0.25">
      <c r="A9" s="190" t="s">
        <v>90</v>
      </c>
      <c r="B9" s="26" t="s">
        <v>411</v>
      </c>
      <c r="C9" s="25"/>
    </row>
    <row r="10" spans="1:3" ht="15.75" x14ac:dyDescent="0.25">
      <c r="A10" s="190"/>
      <c r="B10" s="26"/>
      <c r="C10" s="50"/>
    </row>
    <row r="11" spans="1:3" ht="78.75" x14ac:dyDescent="0.25">
      <c r="A11" s="190" t="s">
        <v>91</v>
      </c>
      <c r="B11" s="26" t="s">
        <v>371</v>
      </c>
      <c r="C11" s="25"/>
    </row>
    <row r="12" spans="1:3" ht="15.75" x14ac:dyDescent="0.25">
      <c r="A12" s="190"/>
      <c r="B12" s="28"/>
      <c r="C12" s="50"/>
    </row>
    <row r="13" spans="1:3" ht="47.25" x14ac:dyDescent="0.25">
      <c r="A13" s="190" t="s">
        <v>105</v>
      </c>
      <c r="B13" s="26" t="s">
        <v>372</v>
      </c>
      <c r="C13" s="25"/>
    </row>
    <row r="14" spans="1:3" ht="15.75" x14ac:dyDescent="0.25">
      <c r="A14" s="473"/>
      <c r="B14" s="451"/>
      <c r="C14" s="474"/>
    </row>
    <row r="15" spans="1:3" ht="18.75" x14ac:dyDescent="0.3">
      <c r="A15" s="452"/>
      <c r="B15" s="100" t="s">
        <v>106</v>
      </c>
      <c r="C15" s="453"/>
    </row>
    <row r="16" spans="1:3" ht="145.15" customHeight="1" x14ac:dyDescent="0.25">
      <c r="A16" s="190" t="s">
        <v>92</v>
      </c>
      <c r="B16" s="320" t="s">
        <v>373</v>
      </c>
      <c r="C16" s="25"/>
    </row>
    <row r="17" spans="1:3" ht="15.75" x14ac:dyDescent="0.25">
      <c r="A17" s="473"/>
      <c r="B17" s="313"/>
      <c r="C17" s="474"/>
    </row>
    <row r="18" spans="1:3" ht="63" x14ac:dyDescent="0.25">
      <c r="A18" s="190" t="s">
        <v>93</v>
      </c>
      <c r="B18" s="320" t="s">
        <v>374</v>
      </c>
      <c r="C18" s="25"/>
    </row>
    <row r="19" spans="1:3" ht="15.75" x14ac:dyDescent="0.25">
      <c r="A19" s="473"/>
      <c r="B19" s="313"/>
      <c r="C19" s="474"/>
    </row>
    <row r="20" spans="1:3" ht="78.75" x14ac:dyDescent="0.25">
      <c r="A20" s="190" t="s">
        <v>115</v>
      </c>
      <c r="B20" s="26" t="s">
        <v>375</v>
      </c>
      <c r="C20" s="25"/>
    </row>
    <row r="21" spans="1:3" ht="15.75" x14ac:dyDescent="0.25">
      <c r="A21" s="312"/>
      <c r="B21" s="313"/>
      <c r="C21" s="314"/>
    </row>
    <row r="22" spans="1:3" ht="15.75" x14ac:dyDescent="0.25">
      <c r="A22" s="312"/>
      <c r="B22" s="313"/>
      <c r="C22" s="314"/>
    </row>
    <row r="23" spans="1:3" ht="15.75" x14ac:dyDescent="0.25">
      <c r="A23" s="312"/>
      <c r="B23" s="313"/>
      <c r="C23" s="314"/>
    </row>
    <row r="24" spans="1:3" ht="15.75" x14ac:dyDescent="0.25">
      <c r="A24" s="312"/>
      <c r="B24" s="313"/>
      <c r="C24" s="314"/>
    </row>
    <row r="25" spans="1:3" ht="15.75" x14ac:dyDescent="0.25">
      <c r="A25" s="312"/>
      <c r="B25" s="315"/>
      <c r="C25" s="316"/>
    </row>
    <row r="26" spans="1:3" ht="15.75" x14ac:dyDescent="0.25">
      <c r="A26" s="312"/>
      <c r="B26" s="313"/>
      <c r="C26" s="314"/>
    </row>
    <row r="27" spans="1:3" ht="16.5" thickBot="1" x14ac:dyDescent="0.3">
      <c r="A27" s="312"/>
      <c r="B27" s="313"/>
      <c r="C27" s="317"/>
    </row>
    <row r="28" spans="1:3" ht="18.75" x14ac:dyDescent="0.3">
      <c r="A28" s="465"/>
      <c r="B28" s="337" t="s">
        <v>167</v>
      </c>
      <c r="C28" s="319"/>
    </row>
    <row r="29" spans="1:3" ht="15.75" x14ac:dyDescent="0.25">
      <c r="A29" s="465"/>
      <c r="B29" s="318"/>
      <c r="C29" s="319"/>
    </row>
    <row r="30" spans="1:3" ht="18.75" x14ac:dyDescent="0.3">
      <c r="A30" s="190"/>
      <c r="B30" s="100" t="s">
        <v>482</v>
      </c>
      <c r="C30" s="311"/>
    </row>
    <row r="31" spans="1:3" ht="66.599999999999994" customHeight="1" x14ac:dyDescent="0.25">
      <c r="A31" s="190" t="s">
        <v>87</v>
      </c>
      <c r="B31" s="26" t="s">
        <v>376</v>
      </c>
      <c r="C31" s="25"/>
    </row>
    <row r="32" spans="1:3" ht="15.75" x14ac:dyDescent="0.25">
      <c r="A32" s="190"/>
      <c r="B32" s="28"/>
      <c r="C32" s="50"/>
    </row>
    <row r="33" spans="1:3" ht="250.9" customHeight="1" x14ac:dyDescent="0.25">
      <c r="A33" s="190" t="s">
        <v>88</v>
      </c>
      <c r="B33" s="26" t="s">
        <v>377</v>
      </c>
      <c r="C33" s="25"/>
    </row>
    <row r="34" spans="1:3" ht="15.75" x14ac:dyDescent="0.25">
      <c r="A34" s="473"/>
      <c r="B34" s="315"/>
      <c r="C34" s="475"/>
    </row>
    <row r="35" spans="1:3" ht="195" customHeight="1" x14ac:dyDescent="0.25">
      <c r="A35" s="190" t="s">
        <v>89</v>
      </c>
      <c r="B35" s="26" t="s">
        <v>402</v>
      </c>
      <c r="C35" s="25"/>
    </row>
    <row r="36" spans="1:3" ht="15.75" x14ac:dyDescent="0.25">
      <c r="A36" s="190"/>
      <c r="B36" s="28"/>
      <c r="C36" s="50"/>
    </row>
    <row r="37" spans="1:3" ht="220.15" customHeight="1" x14ac:dyDescent="0.25">
      <c r="A37" s="190" t="s">
        <v>90</v>
      </c>
      <c r="B37" s="322" t="s">
        <v>378</v>
      </c>
      <c r="C37" s="25"/>
    </row>
    <row r="38" spans="1:3" ht="15.75" x14ac:dyDescent="0.25">
      <c r="A38" s="190"/>
      <c r="B38" s="28"/>
      <c r="C38" s="50"/>
    </row>
    <row r="39" spans="1:3" ht="63" x14ac:dyDescent="0.25">
      <c r="A39" s="190" t="s">
        <v>91</v>
      </c>
      <c r="B39" s="26" t="s">
        <v>379</v>
      </c>
      <c r="C39" s="25"/>
    </row>
    <row r="40" spans="1:3" ht="15.75" x14ac:dyDescent="0.25">
      <c r="A40" s="190"/>
      <c r="B40" s="26"/>
      <c r="C40" s="25"/>
    </row>
    <row r="41" spans="1:3" ht="123.6" customHeight="1" x14ac:dyDescent="0.25">
      <c r="A41" s="190" t="s">
        <v>105</v>
      </c>
      <c r="B41" s="26" t="s">
        <v>380</v>
      </c>
      <c r="C41" s="25"/>
    </row>
    <row r="42" spans="1:3" ht="15.6" customHeight="1" thickBot="1" x14ac:dyDescent="0.3">
      <c r="A42" s="312"/>
      <c r="B42" s="313"/>
      <c r="C42" s="461"/>
    </row>
    <row r="43" spans="1:3" ht="18.75" x14ac:dyDescent="0.3">
      <c r="A43" s="466"/>
      <c r="B43" s="337" t="s">
        <v>167</v>
      </c>
      <c r="C43" s="314"/>
    </row>
    <row r="44" spans="1:3" ht="18.75" x14ac:dyDescent="0.3">
      <c r="A44" s="467"/>
      <c r="B44" s="338"/>
      <c r="C44" s="25"/>
    </row>
    <row r="45" spans="1:3" ht="127.9" customHeight="1" x14ac:dyDescent="0.25">
      <c r="A45" s="190" t="s">
        <v>87</v>
      </c>
      <c r="B45" s="31" t="s">
        <v>381</v>
      </c>
      <c r="C45" s="25"/>
    </row>
    <row r="46" spans="1:3" ht="15.75" x14ac:dyDescent="0.25">
      <c r="A46" s="190"/>
      <c r="B46" s="26"/>
      <c r="C46" s="50"/>
    </row>
    <row r="47" spans="1:3" ht="47.25" x14ac:dyDescent="0.25">
      <c r="A47" s="190" t="s">
        <v>88</v>
      </c>
      <c r="B47" s="323" t="s">
        <v>382</v>
      </c>
      <c r="C47" s="25"/>
    </row>
    <row r="48" spans="1:3" ht="15.75" x14ac:dyDescent="0.25">
      <c r="A48" s="190"/>
      <c r="B48" s="28"/>
      <c r="C48" s="50"/>
    </row>
    <row r="49" spans="1:3" ht="47.25" x14ac:dyDescent="0.25">
      <c r="A49" s="190" t="s">
        <v>89</v>
      </c>
      <c r="B49" s="324" t="s">
        <v>412</v>
      </c>
      <c r="C49" s="25"/>
    </row>
    <row r="50" spans="1:3" ht="18.75" x14ac:dyDescent="0.3">
      <c r="A50" s="190"/>
      <c r="B50" s="338"/>
      <c r="C50" s="25"/>
    </row>
    <row r="51" spans="1:3" ht="127.9" customHeight="1" x14ac:dyDescent="0.25">
      <c r="A51" s="190" t="s">
        <v>90</v>
      </c>
      <c r="B51" s="323" t="s">
        <v>383</v>
      </c>
      <c r="C51" s="25"/>
    </row>
    <row r="52" spans="1:3" ht="15.75" x14ac:dyDescent="0.25">
      <c r="A52" s="190"/>
      <c r="B52" s="26"/>
      <c r="C52" s="25"/>
    </row>
    <row r="53" spans="1:3" ht="78.599999999999994" customHeight="1" x14ac:dyDescent="0.25">
      <c r="A53" s="190" t="s">
        <v>91</v>
      </c>
      <c r="B53" s="323" t="s">
        <v>384</v>
      </c>
      <c r="C53" s="25"/>
    </row>
    <row r="54" spans="1:3" ht="63" x14ac:dyDescent="0.25">
      <c r="A54" s="190" t="s">
        <v>89</v>
      </c>
      <c r="B54" s="325" t="s">
        <v>385</v>
      </c>
      <c r="C54" s="84"/>
    </row>
    <row r="55" spans="1:3" ht="64.900000000000006" customHeight="1" x14ac:dyDescent="0.25">
      <c r="A55" s="190" t="s">
        <v>105</v>
      </c>
      <c r="B55" s="325" t="s">
        <v>386</v>
      </c>
      <c r="C55" s="84"/>
    </row>
    <row r="56" spans="1:3" ht="13.9" customHeight="1" x14ac:dyDescent="0.25">
      <c r="A56" s="190"/>
      <c r="B56" s="326" t="s">
        <v>116</v>
      </c>
      <c r="C56" s="25"/>
    </row>
    <row r="57" spans="1:3" ht="47.25" x14ac:dyDescent="0.25">
      <c r="A57" s="190" t="s">
        <v>92</v>
      </c>
      <c r="B57" s="26" t="s">
        <v>387</v>
      </c>
      <c r="C57" s="50"/>
    </row>
    <row r="58" spans="1:3" ht="63" x14ac:dyDescent="0.25">
      <c r="A58" s="190" t="s">
        <v>93</v>
      </c>
      <c r="B58" s="26" t="s">
        <v>388</v>
      </c>
      <c r="C58" s="25"/>
    </row>
    <row r="59" spans="1:3" ht="18.75" x14ac:dyDescent="0.3">
      <c r="A59" s="190"/>
      <c r="B59" s="338"/>
      <c r="C59" s="25"/>
    </row>
    <row r="60" spans="1:3" ht="63" x14ac:dyDescent="0.25">
      <c r="A60" s="190" t="s">
        <v>115</v>
      </c>
      <c r="B60" s="39" t="s">
        <v>403</v>
      </c>
      <c r="C60" s="50"/>
    </row>
    <row r="61" spans="1:3" ht="15.75" x14ac:dyDescent="0.25">
      <c r="A61" s="190"/>
      <c r="B61" s="39"/>
      <c r="C61" s="50"/>
    </row>
    <row r="62" spans="1:3" ht="78.75" x14ac:dyDescent="0.25">
      <c r="A62" s="190" t="s">
        <v>94</v>
      </c>
      <c r="B62" s="26" t="s">
        <v>389</v>
      </c>
      <c r="C62" s="25"/>
    </row>
    <row r="63" spans="1:3" ht="16.5" thickBot="1" x14ac:dyDescent="0.3">
      <c r="A63" s="473"/>
      <c r="B63" s="313"/>
      <c r="C63" s="477"/>
    </row>
    <row r="64" spans="1:3" ht="18.75" x14ac:dyDescent="0.3">
      <c r="A64" s="473"/>
      <c r="B64" s="337" t="s">
        <v>167</v>
      </c>
      <c r="C64" s="478"/>
    </row>
    <row r="65" spans="1:3" ht="63" x14ac:dyDescent="0.25">
      <c r="A65" s="479" t="s">
        <v>87</v>
      </c>
      <c r="B65" s="39" t="s">
        <v>390</v>
      </c>
      <c r="C65" s="311"/>
    </row>
    <row r="66" spans="1:3" ht="15.75" x14ac:dyDescent="0.25">
      <c r="A66" s="328"/>
      <c r="B66" s="39"/>
      <c r="C66" s="311"/>
    </row>
    <row r="67" spans="1:3" ht="145.15" customHeight="1" x14ac:dyDescent="0.25">
      <c r="A67" s="190" t="s">
        <v>88</v>
      </c>
      <c r="B67" s="327" t="s">
        <v>413</v>
      </c>
      <c r="C67" s="311"/>
    </row>
    <row r="68" spans="1:3" ht="16.149999999999999" customHeight="1" x14ac:dyDescent="0.25">
      <c r="A68" s="190"/>
      <c r="B68" s="449"/>
      <c r="C68" s="478"/>
    </row>
    <row r="69" spans="1:3" ht="110.25" x14ac:dyDescent="0.25">
      <c r="A69" s="473" t="s">
        <v>89</v>
      </c>
      <c r="B69" s="39" t="s">
        <v>480</v>
      </c>
      <c r="C69" s="311"/>
    </row>
    <row r="70" spans="1:3" ht="15.75" x14ac:dyDescent="0.25">
      <c r="A70" s="190"/>
      <c r="B70" s="26"/>
      <c r="C70" s="311"/>
    </row>
    <row r="71" spans="1:3" ht="331.9" customHeight="1" x14ac:dyDescent="0.25">
      <c r="A71" s="190" t="s">
        <v>90</v>
      </c>
      <c r="B71" s="327" t="s">
        <v>484</v>
      </c>
      <c r="C71" s="25"/>
    </row>
    <row r="72" spans="1:3" ht="18.75" x14ac:dyDescent="0.3">
      <c r="A72" s="190"/>
      <c r="B72" s="338"/>
      <c r="C72" s="50"/>
    </row>
    <row r="73" spans="1:3" ht="409.6" customHeight="1" thickBot="1" x14ac:dyDescent="0.3">
      <c r="A73" s="190" t="s">
        <v>91</v>
      </c>
      <c r="B73" s="320" t="s">
        <v>391</v>
      </c>
      <c r="C73" s="61"/>
    </row>
    <row r="74" spans="1:3" ht="18.75" x14ac:dyDescent="0.3">
      <c r="A74" s="160"/>
      <c r="B74" s="337" t="s">
        <v>167</v>
      </c>
      <c r="C74" s="314"/>
    </row>
    <row r="75" spans="1:3" ht="94.5" x14ac:dyDescent="0.25">
      <c r="A75" s="476" t="s">
        <v>87</v>
      </c>
      <c r="B75" s="480" t="s">
        <v>392</v>
      </c>
      <c r="C75" s="62"/>
    </row>
    <row r="76" spans="1:3" ht="15.75" x14ac:dyDescent="0.25">
      <c r="A76" s="190"/>
      <c r="B76" s="28"/>
      <c r="C76" s="50"/>
    </row>
    <row r="77" spans="1:3" ht="36.6" customHeight="1" x14ac:dyDescent="0.25">
      <c r="A77" s="190" t="s">
        <v>88</v>
      </c>
      <c r="B77" s="39" t="s">
        <v>404</v>
      </c>
      <c r="C77" s="25"/>
    </row>
    <row r="78" spans="1:3" ht="197.45" customHeight="1" x14ac:dyDescent="0.25">
      <c r="A78" s="190" t="s">
        <v>89</v>
      </c>
      <c r="B78" s="26" t="s">
        <v>405</v>
      </c>
      <c r="C78" s="25"/>
    </row>
    <row r="79" spans="1:3" ht="15.75" x14ac:dyDescent="0.25">
      <c r="A79" s="190"/>
      <c r="B79" s="84"/>
      <c r="C79" s="84"/>
    </row>
    <row r="80" spans="1:3" ht="110.25" x14ac:dyDescent="0.25">
      <c r="A80" s="190" t="s">
        <v>90</v>
      </c>
      <c r="B80" s="26" t="s">
        <v>406</v>
      </c>
      <c r="C80" s="25"/>
    </row>
    <row r="81" spans="1:3" ht="15.75" x14ac:dyDescent="0.25">
      <c r="A81" s="190"/>
      <c r="B81" s="26"/>
      <c r="C81" s="25"/>
    </row>
    <row r="82" spans="1:3" ht="80.45" customHeight="1" x14ac:dyDescent="0.25">
      <c r="A82" s="190" t="s">
        <v>91</v>
      </c>
      <c r="B82" s="26" t="s">
        <v>393</v>
      </c>
      <c r="C82" s="50"/>
    </row>
    <row r="83" spans="1:3" ht="15.75" x14ac:dyDescent="0.25">
      <c r="A83" s="190"/>
      <c r="B83" s="40"/>
      <c r="C83" s="25"/>
    </row>
    <row r="84" spans="1:3" ht="31.5" x14ac:dyDescent="0.25">
      <c r="A84" s="190" t="s">
        <v>105</v>
      </c>
      <c r="B84" s="26" t="s">
        <v>483</v>
      </c>
      <c r="C84" s="25"/>
    </row>
    <row r="85" spans="1:3" ht="222" customHeight="1" x14ac:dyDescent="0.25">
      <c r="A85" s="190" t="s">
        <v>92</v>
      </c>
      <c r="B85" s="39" t="s">
        <v>407</v>
      </c>
      <c r="C85" s="50"/>
    </row>
    <row r="86" spans="1:3" ht="15.75" x14ac:dyDescent="0.25">
      <c r="A86" s="190"/>
      <c r="B86" s="28"/>
      <c r="C86" s="25"/>
    </row>
    <row r="87" spans="1:3" ht="47.45" customHeight="1" x14ac:dyDescent="0.25">
      <c r="A87" s="190" t="s">
        <v>93</v>
      </c>
      <c r="B87" s="32" t="s">
        <v>394</v>
      </c>
      <c r="C87" s="25"/>
    </row>
    <row r="88" spans="1:3" ht="15.75" x14ac:dyDescent="0.25">
      <c r="A88" s="190"/>
      <c r="B88" s="28"/>
      <c r="C88" s="25"/>
    </row>
    <row r="89" spans="1:3" ht="110.45" customHeight="1" x14ac:dyDescent="0.25">
      <c r="A89" s="190" t="s">
        <v>115</v>
      </c>
      <c r="B89" s="26" t="s">
        <v>395</v>
      </c>
      <c r="C89" s="25"/>
    </row>
    <row r="90" spans="1:3" ht="17.45" customHeight="1" x14ac:dyDescent="0.25">
      <c r="A90" s="190"/>
      <c r="B90" s="26"/>
      <c r="C90" s="474"/>
    </row>
    <row r="91" spans="1:3" ht="53.45" customHeight="1" x14ac:dyDescent="0.25">
      <c r="A91" s="452" t="s">
        <v>94</v>
      </c>
      <c r="B91" s="320" t="s">
        <v>408</v>
      </c>
      <c r="C91" s="50"/>
    </row>
    <row r="92" spans="1:3" ht="20.45" customHeight="1" thickBot="1" x14ac:dyDescent="0.3">
      <c r="A92" s="312"/>
      <c r="B92" s="454"/>
      <c r="C92" s="455"/>
    </row>
    <row r="93" spans="1:3" ht="19.899999999999999" customHeight="1" x14ac:dyDescent="0.3">
      <c r="A93" s="312"/>
      <c r="B93" s="337" t="s">
        <v>167</v>
      </c>
      <c r="C93" s="314"/>
    </row>
    <row r="94" spans="1:3" ht="15.75" x14ac:dyDescent="0.25">
      <c r="A94" s="312"/>
      <c r="B94" s="460"/>
      <c r="C94" s="314"/>
    </row>
    <row r="95" spans="1:3" ht="47.25" x14ac:dyDescent="0.25">
      <c r="A95" s="190" t="s">
        <v>87</v>
      </c>
      <c r="B95" s="329" t="s">
        <v>396</v>
      </c>
      <c r="C95" s="25"/>
    </row>
    <row r="96" spans="1:3" ht="15.75" x14ac:dyDescent="0.25">
      <c r="A96" s="190"/>
      <c r="B96" s="459"/>
      <c r="C96" s="62"/>
    </row>
    <row r="97" spans="1:3" ht="47.25" x14ac:dyDescent="0.25">
      <c r="A97" s="190" t="s">
        <v>88</v>
      </c>
      <c r="B97" s="329" t="s">
        <v>397</v>
      </c>
      <c r="C97" s="25"/>
    </row>
    <row r="98" spans="1:3" ht="15.75" x14ac:dyDescent="0.25">
      <c r="A98" s="190"/>
      <c r="B98" s="57"/>
      <c r="C98" s="330"/>
    </row>
    <row r="99" spans="1:3" ht="51" customHeight="1" x14ac:dyDescent="0.25">
      <c r="A99" s="190" t="s">
        <v>89</v>
      </c>
      <c r="B99" s="39" t="s">
        <v>398</v>
      </c>
      <c r="C99" s="50"/>
    </row>
    <row r="100" spans="1:3" ht="15.75" x14ac:dyDescent="0.25">
      <c r="A100" s="190"/>
      <c r="B100" s="26"/>
      <c r="C100" s="50"/>
    </row>
    <row r="101" spans="1:3" ht="47.25" x14ac:dyDescent="0.25">
      <c r="A101" s="190" t="s">
        <v>90</v>
      </c>
      <c r="B101" s="26" t="s">
        <v>399</v>
      </c>
      <c r="C101" s="50"/>
    </row>
    <row r="102" spans="1:3" ht="15.75" x14ac:dyDescent="0.25">
      <c r="A102" s="190"/>
      <c r="B102" s="26"/>
      <c r="C102" s="50"/>
    </row>
    <row r="103" spans="1:3" ht="63" x14ac:dyDescent="0.25">
      <c r="A103" s="190" t="s">
        <v>91</v>
      </c>
      <c r="B103" s="32" t="s">
        <v>400</v>
      </c>
      <c r="C103" s="331"/>
    </row>
    <row r="104" spans="1:3" ht="15.75" x14ac:dyDescent="0.25">
      <c r="A104" s="190"/>
      <c r="B104" s="28"/>
      <c r="C104" s="50"/>
    </row>
    <row r="105" spans="1:3" ht="78.75" x14ac:dyDescent="0.25">
      <c r="A105" s="332" t="s">
        <v>105</v>
      </c>
      <c r="B105" s="26" t="s">
        <v>409</v>
      </c>
      <c r="C105" s="333"/>
    </row>
    <row r="106" spans="1:3" ht="15.75" x14ac:dyDescent="0.25">
      <c r="A106" s="468"/>
      <c r="B106" s="26"/>
      <c r="C106" s="50"/>
    </row>
    <row r="107" spans="1:3" ht="47.25" x14ac:dyDescent="0.25">
      <c r="A107" s="190" t="s">
        <v>92</v>
      </c>
      <c r="B107" s="26" t="s">
        <v>401</v>
      </c>
      <c r="C107" s="25"/>
    </row>
    <row r="108" spans="1:3" ht="165" customHeight="1" x14ac:dyDescent="0.25">
      <c r="A108" s="190" t="s">
        <v>93</v>
      </c>
      <c r="B108" s="26" t="s">
        <v>410</v>
      </c>
      <c r="C108" s="25"/>
    </row>
    <row r="109" spans="1:3" ht="15.75" x14ac:dyDescent="0.25">
      <c r="A109" s="334"/>
      <c r="B109" s="313"/>
      <c r="C109" s="314"/>
    </row>
    <row r="110" spans="1:3" ht="15.75" x14ac:dyDescent="0.25">
      <c r="A110" s="334"/>
      <c r="B110" s="313"/>
      <c r="C110" s="314"/>
    </row>
    <row r="111" spans="1:3" ht="15.75" x14ac:dyDescent="0.25">
      <c r="A111" s="334"/>
      <c r="B111" s="313"/>
      <c r="C111" s="314"/>
    </row>
    <row r="112" spans="1:3" ht="15.75" x14ac:dyDescent="0.25">
      <c r="A112" s="334"/>
      <c r="B112" s="313"/>
      <c r="C112" s="314"/>
    </row>
    <row r="113" spans="1:3" ht="15.75" x14ac:dyDescent="0.25">
      <c r="A113" s="334"/>
      <c r="B113" s="313"/>
      <c r="C113" s="314"/>
    </row>
    <row r="114" spans="1:3" ht="15.75" x14ac:dyDescent="0.25">
      <c r="A114" s="334"/>
      <c r="B114" s="313"/>
      <c r="C114" s="314"/>
    </row>
    <row r="115" spans="1:3" ht="15.75" x14ac:dyDescent="0.25">
      <c r="A115" s="334"/>
      <c r="B115" s="313"/>
      <c r="C115" s="314"/>
    </row>
    <row r="116" spans="1:3" ht="15.75" x14ac:dyDescent="0.25">
      <c r="A116" s="334"/>
      <c r="B116" s="313"/>
      <c r="C116" s="314"/>
    </row>
    <row r="117" spans="1:3" ht="15.75" x14ac:dyDescent="0.25">
      <c r="A117" s="334"/>
      <c r="B117" s="313"/>
      <c r="C117" s="314"/>
    </row>
    <row r="118" spans="1:3" ht="15.75" x14ac:dyDescent="0.25">
      <c r="A118" s="334"/>
      <c r="B118" s="313"/>
      <c r="C118" s="314"/>
    </row>
    <row r="119" spans="1:3" ht="15.75" x14ac:dyDescent="0.25">
      <c r="A119" s="334"/>
      <c r="B119" s="313"/>
      <c r="C119" s="314"/>
    </row>
    <row r="120" spans="1:3" ht="15.75" x14ac:dyDescent="0.25">
      <c r="A120" s="334"/>
      <c r="B120" s="313"/>
      <c r="C120" s="314"/>
    </row>
    <row r="121" spans="1:3" ht="15.75" x14ac:dyDescent="0.25">
      <c r="A121" s="334"/>
      <c r="B121" s="313"/>
      <c r="C121" s="314"/>
    </row>
    <row r="122" spans="1:3" ht="15.75" x14ac:dyDescent="0.25">
      <c r="A122" s="334"/>
      <c r="B122" s="313"/>
      <c r="C122" s="314"/>
    </row>
    <row r="123" spans="1:3" ht="15.75" x14ac:dyDescent="0.25">
      <c r="A123" s="334"/>
      <c r="B123" s="313"/>
      <c r="C123" s="314"/>
    </row>
    <row r="124" spans="1:3" ht="15.75" x14ac:dyDescent="0.25">
      <c r="A124" s="334"/>
      <c r="B124" s="313"/>
      <c r="C124" s="314"/>
    </row>
    <row r="125" spans="1:3" ht="15.75" x14ac:dyDescent="0.25">
      <c r="A125" s="334"/>
      <c r="B125" s="313"/>
      <c r="C125" s="314"/>
    </row>
    <row r="126" spans="1:3" ht="15.75" x14ac:dyDescent="0.25">
      <c r="A126" s="334"/>
      <c r="B126" s="313"/>
      <c r="C126" s="314"/>
    </row>
    <row r="127" spans="1:3" ht="15.75" x14ac:dyDescent="0.25">
      <c r="A127" s="334"/>
      <c r="B127" s="313"/>
      <c r="C127" s="314"/>
    </row>
    <row r="128" spans="1:3" ht="15.75" x14ac:dyDescent="0.25">
      <c r="A128" s="334"/>
      <c r="B128" s="313"/>
      <c r="C128" s="314"/>
    </row>
    <row r="129" spans="1:3" ht="15.75" x14ac:dyDescent="0.25">
      <c r="A129" s="334"/>
      <c r="B129" s="313"/>
      <c r="C129" s="314"/>
    </row>
    <row r="130" spans="1:3" ht="15.75" x14ac:dyDescent="0.25">
      <c r="A130" s="334"/>
      <c r="B130" s="313"/>
      <c r="C130" s="314"/>
    </row>
    <row r="131" spans="1:3" ht="15.75" x14ac:dyDescent="0.25">
      <c r="A131" s="334"/>
      <c r="B131" s="313"/>
      <c r="C131" s="314"/>
    </row>
    <row r="132" spans="1:3" ht="15.75" x14ac:dyDescent="0.25">
      <c r="A132" s="334"/>
      <c r="B132" s="313"/>
      <c r="C132" s="314"/>
    </row>
    <row r="133" spans="1:3" ht="15.75" x14ac:dyDescent="0.25">
      <c r="A133" s="334"/>
      <c r="B133" s="313"/>
      <c r="C133" s="314"/>
    </row>
    <row r="134" spans="1:3" ht="16.5" thickBot="1" x14ac:dyDescent="0.3">
      <c r="A134" s="334"/>
      <c r="B134" s="313"/>
      <c r="C134" s="321"/>
    </row>
    <row r="135" spans="1:3" ht="25.15" customHeight="1" x14ac:dyDescent="0.3">
      <c r="A135" s="334"/>
      <c r="B135" s="337" t="s">
        <v>167</v>
      </c>
      <c r="C135" s="314"/>
    </row>
    <row r="136" spans="1:3" s="16" customFormat="1" ht="15.75" x14ac:dyDescent="0.25">
      <c r="A136" s="334"/>
      <c r="B136" s="313"/>
      <c r="C136" s="314"/>
    </row>
    <row r="137" spans="1:3" ht="11.45" customHeight="1" x14ac:dyDescent="0.25">
      <c r="A137" s="312"/>
      <c r="B137" s="313"/>
      <c r="C137" s="314"/>
    </row>
    <row r="138" spans="1:3" ht="25.9" customHeight="1" x14ac:dyDescent="0.3">
      <c r="A138" s="312"/>
      <c r="B138" s="337"/>
      <c r="C138" s="314"/>
    </row>
    <row r="139" spans="1:3" ht="15.75" x14ac:dyDescent="0.25">
      <c r="A139" s="190"/>
      <c r="B139" s="26"/>
      <c r="C139" s="25"/>
    </row>
    <row r="140" spans="1:3" ht="21" x14ac:dyDescent="0.35">
      <c r="A140" s="462"/>
      <c r="B140" s="450" t="s">
        <v>481</v>
      </c>
      <c r="C140" s="448"/>
    </row>
    <row r="141" spans="1:3" ht="31.9" customHeight="1" x14ac:dyDescent="0.3">
      <c r="A141" s="469"/>
      <c r="B141" s="100"/>
      <c r="C141" s="311"/>
    </row>
    <row r="142" spans="1:3" ht="31.9" customHeight="1" x14ac:dyDescent="0.35">
      <c r="A142" s="190"/>
      <c r="B142" s="456" t="s">
        <v>32</v>
      </c>
      <c r="C142" s="25"/>
    </row>
    <row r="143" spans="1:3" ht="31.9" customHeight="1" x14ac:dyDescent="0.35">
      <c r="A143" s="190"/>
      <c r="B143" s="457"/>
      <c r="C143" s="25"/>
    </row>
    <row r="144" spans="1:3" ht="31.9" customHeight="1" x14ac:dyDescent="0.35">
      <c r="A144" s="190"/>
      <c r="B144" s="456" t="s">
        <v>33</v>
      </c>
      <c r="C144" s="25"/>
    </row>
    <row r="145" spans="1:3" ht="31.9" customHeight="1" x14ac:dyDescent="0.35">
      <c r="A145" s="190"/>
      <c r="B145" s="457"/>
      <c r="C145" s="25"/>
    </row>
    <row r="146" spans="1:3" ht="31.9" customHeight="1" x14ac:dyDescent="0.35">
      <c r="A146" s="190"/>
      <c r="B146" s="456" t="s">
        <v>99</v>
      </c>
      <c r="C146" s="25"/>
    </row>
    <row r="147" spans="1:3" ht="31.9" customHeight="1" x14ac:dyDescent="0.35">
      <c r="A147" s="190"/>
      <c r="B147" s="457"/>
      <c r="C147" s="25"/>
    </row>
    <row r="148" spans="1:3" ht="31.9" customHeight="1" x14ac:dyDescent="0.35">
      <c r="A148" s="190"/>
      <c r="B148" s="456" t="s">
        <v>35</v>
      </c>
      <c r="C148" s="25"/>
    </row>
    <row r="149" spans="1:3" ht="31.9" customHeight="1" x14ac:dyDescent="0.35">
      <c r="A149" s="190"/>
      <c r="B149" s="457"/>
      <c r="C149" s="25"/>
    </row>
    <row r="150" spans="1:3" ht="31.9" customHeight="1" x14ac:dyDescent="0.35">
      <c r="A150" s="190"/>
      <c r="B150" s="456" t="s">
        <v>36</v>
      </c>
      <c r="C150" s="25"/>
    </row>
    <row r="151" spans="1:3" ht="31.9" customHeight="1" x14ac:dyDescent="0.35">
      <c r="A151" s="190"/>
      <c r="B151" s="457"/>
      <c r="C151" s="25"/>
    </row>
    <row r="152" spans="1:3" ht="31.9" customHeight="1" x14ac:dyDescent="0.35">
      <c r="A152" s="190"/>
      <c r="B152" s="456" t="s">
        <v>37</v>
      </c>
      <c r="C152" s="25"/>
    </row>
    <row r="153" spans="1:3" ht="31.9" customHeight="1" x14ac:dyDescent="0.35">
      <c r="A153" s="190"/>
      <c r="B153" s="457"/>
      <c r="C153" s="25"/>
    </row>
    <row r="154" spans="1:3" ht="31.9" customHeight="1" x14ac:dyDescent="0.35">
      <c r="A154" s="190"/>
      <c r="B154" s="456" t="s">
        <v>38</v>
      </c>
      <c r="C154" s="25"/>
    </row>
    <row r="155" spans="1:3" ht="31.9" customHeight="1" x14ac:dyDescent="0.3">
      <c r="A155" s="190"/>
      <c r="B155" s="100"/>
      <c r="C155" s="25"/>
    </row>
    <row r="156" spans="1:3" ht="31.9" customHeight="1" x14ac:dyDescent="0.3">
      <c r="A156" s="190"/>
      <c r="B156" s="100"/>
      <c r="C156" s="25"/>
    </row>
    <row r="157" spans="1:3" ht="36.6" customHeight="1" x14ac:dyDescent="0.35">
      <c r="A157" s="470"/>
      <c r="B157" s="463" t="s">
        <v>114</v>
      </c>
      <c r="C157" s="464"/>
    </row>
    <row r="158" spans="1:3" ht="15.75" x14ac:dyDescent="0.2">
      <c r="A158" s="312"/>
      <c r="B158" s="335"/>
      <c r="C158" s="336"/>
    </row>
    <row r="159" spans="1:3" ht="15.75" x14ac:dyDescent="0.2">
      <c r="A159" s="471"/>
      <c r="B159" s="335"/>
      <c r="C159" s="336"/>
    </row>
    <row r="160" spans="1:3" ht="15.75" x14ac:dyDescent="0.2">
      <c r="A160" s="471"/>
      <c r="B160" s="335"/>
      <c r="C160" s="336"/>
    </row>
    <row r="161" spans="1:1" ht="15.75" x14ac:dyDescent="0.2">
      <c r="A161" s="471"/>
    </row>
  </sheetData>
  <printOptions horizontalCentered="1"/>
  <pageMargins left="0.45" right="0.45" top="0.5" bottom="0.32" header="0.3" footer="0.39"/>
  <pageSetup scale="65" fitToHeight="8" orientation="portrait" r:id="rId1"/>
  <headerFooter alignWithMargins="0">
    <oddHeader xml:space="preserve">&amp;L&amp;"-,Bold"&amp;8                             MONTSERRAT PORT AUTHORITY OFFICE  RECONFIGURATION  WORKS                  MINISTRY OF COMMUNICATION WORKS &amp; LABOUR
</oddHeader>
    <oddFooter>Page &amp;P of &amp;N</oddFooter>
  </headerFooter>
  <rowBreaks count="6" manualBreakCount="6">
    <brk id="28" max="2" man="1"/>
    <brk id="43" max="2" man="1"/>
    <brk id="64" max="2" man="1"/>
    <brk id="74" max="2" man="1"/>
    <brk id="93" max="2" man="1"/>
    <brk id="13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1"/>
  <sheetViews>
    <sheetView showZeros="0" tabSelected="1" showWhiteSpace="0" view="pageLayout" zoomScaleNormal="100" zoomScaleSheetLayoutView="100" workbookViewId="0">
      <selection activeCell="B6" sqref="B6"/>
    </sheetView>
  </sheetViews>
  <sheetFormatPr defaultColWidth="9.28515625" defaultRowHeight="15.75" x14ac:dyDescent="0.2"/>
  <cols>
    <col min="1" max="1" width="3.85546875" style="72" customWidth="1"/>
    <col min="2" max="2" width="75.28515625" style="14" customWidth="1"/>
    <col min="3" max="3" width="7.7109375" style="11" customWidth="1"/>
    <col min="4" max="4" width="7.7109375" style="12" customWidth="1"/>
    <col min="5" max="5" width="10.28515625" style="38" customWidth="1"/>
    <col min="6" max="6" width="18.28515625" style="13" customWidth="1"/>
    <col min="7" max="16384" width="9.28515625" style="2"/>
  </cols>
  <sheetData>
    <row r="1" spans="1:6" ht="20.45" customHeight="1" x14ac:dyDescent="0.25">
      <c r="B1" s="491" t="s">
        <v>502</v>
      </c>
      <c r="C1" s="491"/>
      <c r="D1" s="491"/>
    </row>
    <row r="2" spans="1:6" s="1" customFormat="1" ht="18" x14ac:dyDescent="0.25">
      <c r="A2" s="364"/>
      <c r="B2" s="365" t="s">
        <v>479</v>
      </c>
      <c r="C2" s="366" t="s">
        <v>416</v>
      </c>
      <c r="D2" s="367" t="s">
        <v>0</v>
      </c>
      <c r="E2" s="367" t="s">
        <v>31</v>
      </c>
      <c r="F2" s="368" t="s">
        <v>104</v>
      </c>
    </row>
    <row r="3" spans="1:6" s="1" customFormat="1" ht="18.75" x14ac:dyDescent="0.3">
      <c r="A3" s="425">
        <v>1</v>
      </c>
      <c r="B3" s="34" t="s">
        <v>425</v>
      </c>
      <c r="C3" s="18"/>
      <c r="D3" s="19"/>
      <c r="E3" s="35"/>
      <c r="F3" s="20"/>
    </row>
    <row r="4" spans="1:6" s="1" customFormat="1" ht="12.6" customHeight="1" x14ac:dyDescent="0.25">
      <c r="A4" s="43"/>
      <c r="B4" s="21"/>
      <c r="C4" s="18"/>
      <c r="D4" s="19"/>
      <c r="E4" s="35"/>
      <c r="F4" s="20"/>
    </row>
    <row r="5" spans="1:6" s="1" customFormat="1" x14ac:dyDescent="0.25">
      <c r="A5" s="43"/>
      <c r="B5" s="22" t="s">
        <v>449</v>
      </c>
      <c r="C5" s="23"/>
      <c r="D5" s="24"/>
      <c r="E5" s="36"/>
      <c r="F5" s="25"/>
    </row>
    <row r="6" spans="1:6" s="1" customFormat="1" ht="31.5" x14ac:dyDescent="0.25">
      <c r="A6" s="42" t="s">
        <v>46</v>
      </c>
      <c r="B6" s="26" t="s">
        <v>171</v>
      </c>
      <c r="C6" s="24">
        <v>2</v>
      </c>
      <c r="D6" s="24" t="s">
        <v>2</v>
      </c>
      <c r="E6" s="27"/>
      <c r="F6" s="27">
        <f>C6*E6</f>
        <v>0</v>
      </c>
    </row>
    <row r="7" spans="1:6" s="1" customFormat="1" x14ac:dyDescent="0.25">
      <c r="A7" s="42"/>
      <c r="B7" s="28"/>
      <c r="C7" s="23"/>
      <c r="D7" s="24"/>
      <c r="E7" s="37"/>
      <c r="F7" s="27">
        <f>C7*E7</f>
        <v>0</v>
      </c>
    </row>
    <row r="8" spans="1:6" s="1" customFormat="1" ht="31.5" x14ac:dyDescent="0.25">
      <c r="A8" s="42" t="s">
        <v>47</v>
      </c>
      <c r="B8" s="26" t="s">
        <v>274</v>
      </c>
      <c r="C8" s="24">
        <v>2</v>
      </c>
      <c r="D8" s="24" t="s">
        <v>2</v>
      </c>
      <c r="E8" s="27"/>
      <c r="F8" s="27">
        <f>C8*E8</f>
        <v>0</v>
      </c>
    </row>
    <row r="9" spans="1:6" s="1" customFormat="1" ht="14.45" customHeight="1" x14ac:dyDescent="0.25">
      <c r="A9" s="42"/>
      <c r="B9" s="28"/>
      <c r="C9" s="23"/>
      <c r="D9" s="24"/>
      <c r="E9" s="37"/>
      <c r="F9" s="27"/>
    </row>
    <row r="10" spans="1:6" s="1" customFormat="1" ht="31.5" x14ac:dyDescent="0.25">
      <c r="A10" s="42" t="s">
        <v>48</v>
      </c>
      <c r="B10" s="26" t="s">
        <v>455</v>
      </c>
      <c r="C10" s="24">
        <v>3</v>
      </c>
      <c r="D10" s="24" t="s">
        <v>2</v>
      </c>
      <c r="E10" s="27"/>
      <c r="F10" s="27">
        <f>C10*E10</f>
        <v>0</v>
      </c>
    </row>
    <row r="11" spans="1:6" s="1" customFormat="1" x14ac:dyDescent="0.25">
      <c r="A11" s="42"/>
      <c r="B11" s="26"/>
      <c r="C11" s="29"/>
      <c r="D11" s="24"/>
      <c r="E11" s="37"/>
      <c r="F11" s="27"/>
    </row>
    <row r="12" spans="1:6" s="1" customFormat="1" ht="31.5" x14ac:dyDescent="0.25">
      <c r="A12" s="42" t="s">
        <v>49</v>
      </c>
      <c r="B12" s="26" t="s">
        <v>308</v>
      </c>
      <c r="C12" s="24">
        <v>3</v>
      </c>
      <c r="D12" s="24" t="s">
        <v>2</v>
      </c>
      <c r="E12" s="27"/>
      <c r="F12" s="27">
        <f>C12*E12</f>
        <v>0</v>
      </c>
    </row>
    <row r="13" spans="1:6" s="1" customFormat="1" ht="15" customHeight="1" x14ac:dyDescent="0.25">
      <c r="A13" s="42"/>
      <c r="B13" s="26"/>
      <c r="C13" s="29"/>
      <c r="D13" s="24"/>
      <c r="E13" s="37"/>
      <c r="F13" s="27"/>
    </row>
    <row r="14" spans="1:6" s="1" customFormat="1" ht="31.5" x14ac:dyDescent="0.25">
      <c r="A14" s="42" t="s">
        <v>50</v>
      </c>
      <c r="B14" s="26" t="s">
        <v>155</v>
      </c>
      <c r="C14" s="24">
        <v>13</v>
      </c>
      <c r="D14" s="24" t="s">
        <v>2</v>
      </c>
      <c r="E14" s="27"/>
      <c r="F14" s="27">
        <f>C14*E14</f>
        <v>0</v>
      </c>
    </row>
    <row r="15" spans="1:6" s="1" customFormat="1" x14ac:dyDescent="0.25">
      <c r="A15" s="173"/>
      <c r="B15" s="26"/>
      <c r="C15" s="24"/>
      <c r="D15" s="24"/>
      <c r="E15" s="27"/>
      <c r="F15" s="27"/>
    </row>
    <row r="16" spans="1:6" s="1" customFormat="1" x14ac:dyDescent="0.25">
      <c r="A16" s="42" t="s">
        <v>51</v>
      </c>
      <c r="B16" s="26" t="s">
        <v>496</v>
      </c>
      <c r="C16" s="24">
        <v>188</v>
      </c>
      <c r="D16" s="24" t="s">
        <v>6</v>
      </c>
      <c r="E16" s="27"/>
      <c r="F16" s="27">
        <f>C16*E16</f>
        <v>0</v>
      </c>
    </row>
    <row r="17" spans="1:6" s="1" customFormat="1" ht="14.45" customHeight="1" x14ac:dyDescent="0.25">
      <c r="A17" s="42"/>
      <c r="B17" s="26"/>
      <c r="C17" s="29"/>
      <c r="D17" s="24"/>
      <c r="E17" s="37"/>
      <c r="F17" s="27"/>
    </row>
    <row r="18" spans="1:6" s="1" customFormat="1" ht="30" customHeight="1" x14ac:dyDescent="0.25">
      <c r="A18" s="42" t="s">
        <v>52</v>
      </c>
      <c r="B18" s="26" t="s">
        <v>497</v>
      </c>
      <c r="C18" s="24">
        <v>160</v>
      </c>
      <c r="D18" s="24" t="s">
        <v>16</v>
      </c>
      <c r="E18" s="27"/>
      <c r="F18" s="27">
        <f>C18*E18</f>
        <v>0</v>
      </c>
    </row>
    <row r="19" spans="1:6" s="1" customFormat="1" x14ac:dyDescent="0.25">
      <c r="A19" s="42"/>
      <c r="B19" s="26"/>
      <c r="C19" s="24"/>
      <c r="D19" s="24"/>
      <c r="E19" s="37"/>
      <c r="F19" s="27"/>
    </row>
    <row r="20" spans="1:6" s="1" customFormat="1" ht="29.45" customHeight="1" x14ac:dyDescent="0.25">
      <c r="A20" s="42" t="s">
        <v>53</v>
      </c>
      <c r="B20" s="26" t="s">
        <v>498</v>
      </c>
      <c r="C20" s="24">
        <v>1</v>
      </c>
      <c r="D20" s="24" t="s">
        <v>2</v>
      </c>
      <c r="E20" s="27"/>
      <c r="F20" s="27">
        <f>C20*E20</f>
        <v>0</v>
      </c>
    </row>
    <row r="21" spans="1:6" s="1" customFormat="1" x14ac:dyDescent="0.25">
      <c r="A21" s="42"/>
      <c r="B21" s="26"/>
      <c r="C21" s="24"/>
      <c r="D21" s="24"/>
      <c r="E21" s="37"/>
      <c r="F21" s="27"/>
    </row>
    <row r="22" spans="1:6" s="1" customFormat="1" ht="31.5" x14ac:dyDescent="0.25">
      <c r="A22" s="42" t="s">
        <v>72</v>
      </c>
      <c r="B22" s="26" t="s">
        <v>157</v>
      </c>
      <c r="C22" s="24">
        <v>46</v>
      </c>
      <c r="D22" s="24" t="s">
        <v>158</v>
      </c>
      <c r="E22" s="27"/>
      <c r="F22" s="27">
        <f>C22*E22</f>
        <v>0</v>
      </c>
    </row>
    <row r="23" spans="1:6" s="1" customFormat="1" x14ac:dyDescent="0.25">
      <c r="A23" s="42"/>
      <c r="B23" s="26"/>
      <c r="C23" s="24"/>
      <c r="D23" s="24"/>
      <c r="E23" s="37"/>
      <c r="F23" s="27"/>
    </row>
    <row r="24" spans="1:6" s="1" customFormat="1" ht="31.15" customHeight="1" x14ac:dyDescent="0.25">
      <c r="A24" s="42" t="s">
        <v>54</v>
      </c>
      <c r="B24" s="26" t="s">
        <v>282</v>
      </c>
      <c r="C24" s="24">
        <v>1</v>
      </c>
      <c r="D24" s="24" t="s">
        <v>2</v>
      </c>
      <c r="E24" s="27"/>
      <c r="F24" s="27">
        <f>C24*E24</f>
        <v>0</v>
      </c>
    </row>
    <row r="25" spans="1:6" s="1" customFormat="1" ht="15" customHeight="1" x14ac:dyDescent="0.25">
      <c r="A25" s="42"/>
      <c r="B25" s="26"/>
      <c r="C25" s="24"/>
      <c r="D25" s="24"/>
      <c r="E25" s="37"/>
      <c r="F25" s="27"/>
    </row>
    <row r="26" spans="1:6" s="1" customFormat="1" ht="31.5" x14ac:dyDescent="0.25">
      <c r="A26" s="42" t="s">
        <v>55</v>
      </c>
      <c r="B26" s="26" t="s">
        <v>156</v>
      </c>
      <c r="C26" s="24">
        <v>1</v>
      </c>
      <c r="D26" s="24" t="s">
        <v>2</v>
      </c>
      <c r="E26" s="27"/>
      <c r="F26" s="27">
        <f>C26*E26</f>
        <v>0</v>
      </c>
    </row>
    <row r="27" spans="1:6" s="1" customFormat="1" ht="14.45" customHeight="1" x14ac:dyDescent="0.25">
      <c r="A27" s="42"/>
      <c r="B27" s="22"/>
      <c r="C27" s="23"/>
      <c r="D27" s="24"/>
      <c r="E27" s="37"/>
      <c r="F27" s="27">
        <f>C27*E27</f>
        <v>0</v>
      </c>
    </row>
    <row r="28" spans="1:6" s="1" customFormat="1" x14ac:dyDescent="0.25">
      <c r="A28" s="42"/>
      <c r="B28" s="22" t="s">
        <v>450</v>
      </c>
      <c r="C28" s="30"/>
      <c r="D28" s="24"/>
      <c r="E28" s="37"/>
      <c r="F28" s="27"/>
    </row>
    <row r="29" spans="1:6" s="1" customFormat="1" ht="31.5" x14ac:dyDescent="0.25">
      <c r="A29" s="42" t="s">
        <v>56</v>
      </c>
      <c r="B29" s="26" t="s">
        <v>172</v>
      </c>
      <c r="C29" s="24">
        <v>3</v>
      </c>
      <c r="D29" s="24" t="s">
        <v>6</v>
      </c>
      <c r="E29" s="27"/>
      <c r="F29" s="27">
        <f>C29*E29</f>
        <v>0</v>
      </c>
    </row>
    <row r="30" spans="1:6" s="1" customFormat="1" x14ac:dyDescent="0.25">
      <c r="A30" s="42"/>
      <c r="B30" s="26"/>
      <c r="C30" s="24"/>
      <c r="D30" s="24"/>
      <c r="E30" s="37"/>
      <c r="F30" s="27"/>
    </row>
    <row r="31" spans="1:6" s="1" customFormat="1" ht="31.5" x14ac:dyDescent="0.25">
      <c r="A31" s="42" t="s">
        <v>57</v>
      </c>
      <c r="B31" s="26" t="s">
        <v>173</v>
      </c>
      <c r="C31" s="24">
        <v>159</v>
      </c>
      <c r="D31" s="24" t="s">
        <v>6</v>
      </c>
      <c r="E31" s="27"/>
      <c r="F31" s="27">
        <f>C31*E31</f>
        <v>0</v>
      </c>
    </row>
    <row r="32" spans="1:6" s="1" customFormat="1" x14ac:dyDescent="0.25">
      <c r="A32" s="42"/>
      <c r="B32" s="26"/>
      <c r="C32" s="30"/>
      <c r="D32" s="24"/>
      <c r="E32" s="37"/>
      <c r="F32" s="27"/>
    </row>
    <row r="33" spans="1:6" s="1" customFormat="1" ht="31.5" x14ac:dyDescent="0.25">
      <c r="A33" s="42" t="s">
        <v>58</v>
      </c>
      <c r="B33" s="26" t="s">
        <v>291</v>
      </c>
      <c r="C33" s="24">
        <v>9</v>
      </c>
      <c r="D33" s="24" t="s">
        <v>2</v>
      </c>
      <c r="E33" s="27"/>
      <c r="F33" s="27">
        <f>C33*E33</f>
        <v>0</v>
      </c>
    </row>
    <row r="34" spans="1:6" s="1" customFormat="1" x14ac:dyDescent="0.25">
      <c r="A34" s="42"/>
      <c r="B34" s="31"/>
      <c r="C34" s="30"/>
      <c r="D34" s="24"/>
      <c r="E34" s="37"/>
      <c r="F34" s="27">
        <f>C34*E34</f>
        <v>0</v>
      </c>
    </row>
    <row r="35" spans="1:6" s="1" customFormat="1" ht="31.5" x14ac:dyDescent="0.25">
      <c r="A35" s="42" t="s">
        <v>59</v>
      </c>
      <c r="B35" s="26" t="s">
        <v>447</v>
      </c>
      <c r="C35" s="24">
        <v>5</v>
      </c>
      <c r="D35" s="24" t="s">
        <v>2</v>
      </c>
      <c r="E35" s="27"/>
      <c r="F35" s="27">
        <f>C35*E35</f>
        <v>0</v>
      </c>
    </row>
    <row r="36" spans="1:6" s="1" customFormat="1" x14ac:dyDescent="0.25">
      <c r="A36" s="42"/>
      <c r="B36" s="26"/>
      <c r="C36" s="29"/>
      <c r="D36" s="24"/>
      <c r="E36" s="37"/>
      <c r="F36" s="27"/>
    </row>
    <row r="37" spans="1:6" s="1" customFormat="1" ht="31.5" x14ac:dyDescent="0.25">
      <c r="A37" s="42" t="s">
        <v>60</v>
      </c>
      <c r="B37" s="26" t="s">
        <v>164</v>
      </c>
      <c r="C37" s="24">
        <v>3</v>
      </c>
      <c r="D37" s="24" t="s">
        <v>2</v>
      </c>
      <c r="E37" s="27"/>
      <c r="F37" s="27">
        <f>C37*E37</f>
        <v>0</v>
      </c>
    </row>
    <row r="38" spans="1:6" s="1" customFormat="1" x14ac:dyDescent="0.25">
      <c r="A38" s="42"/>
      <c r="B38" s="26"/>
      <c r="C38" s="29"/>
      <c r="D38" s="24"/>
      <c r="E38" s="37"/>
      <c r="F38" s="27"/>
    </row>
    <row r="39" spans="1:6" s="1" customFormat="1" ht="31.5" x14ac:dyDescent="0.25">
      <c r="A39" s="42" t="s">
        <v>61</v>
      </c>
      <c r="B39" s="26" t="s">
        <v>168</v>
      </c>
      <c r="C39" s="24">
        <v>11</v>
      </c>
      <c r="D39" s="24" t="s">
        <v>2</v>
      </c>
      <c r="E39" s="27"/>
      <c r="F39" s="27">
        <f t="shared" ref="F39" si="0">C39*E39</f>
        <v>0</v>
      </c>
    </row>
    <row r="40" spans="1:6" s="1" customFormat="1" x14ac:dyDescent="0.25">
      <c r="A40" s="43"/>
      <c r="B40" s="31"/>
      <c r="C40" s="29"/>
      <c r="D40" s="24"/>
      <c r="E40" s="37"/>
      <c r="F40" s="27"/>
    </row>
    <row r="41" spans="1:6" s="1" customFormat="1" ht="31.5" x14ac:dyDescent="0.25">
      <c r="A41" s="42" t="s">
        <v>62</v>
      </c>
      <c r="B41" s="26" t="s">
        <v>283</v>
      </c>
      <c r="C41" s="24">
        <v>7</v>
      </c>
      <c r="D41" s="24" t="s">
        <v>2</v>
      </c>
      <c r="E41" s="27"/>
      <c r="F41" s="27">
        <f t="shared" ref="F41" si="1">C41*E41</f>
        <v>0</v>
      </c>
    </row>
    <row r="42" spans="1:6" s="1" customFormat="1" x14ac:dyDescent="0.25">
      <c r="A42" s="42"/>
      <c r="B42" s="26"/>
      <c r="C42" s="29"/>
      <c r="D42" s="24"/>
      <c r="E42" s="37"/>
      <c r="F42" s="27"/>
    </row>
    <row r="43" spans="1:6" s="1" customFormat="1" x14ac:dyDescent="0.25">
      <c r="A43" s="198"/>
      <c r="B43" s="369" t="s">
        <v>167</v>
      </c>
      <c r="C43" s="370"/>
      <c r="D43" s="371"/>
      <c r="E43" s="372"/>
      <c r="F43" s="373">
        <f>SUM(F6:F42)</f>
        <v>0</v>
      </c>
    </row>
    <row r="44" spans="1:6" s="1" customFormat="1" ht="18.75" x14ac:dyDescent="0.3">
      <c r="A44" s="426">
        <v>1</v>
      </c>
      <c r="B44" s="379" t="s">
        <v>426</v>
      </c>
      <c r="C44" s="380"/>
      <c r="D44" s="380"/>
      <c r="E44" s="37"/>
      <c r="F44" s="27"/>
    </row>
    <row r="45" spans="1:6" s="1" customFormat="1" ht="12.6" customHeight="1" x14ac:dyDescent="0.25">
      <c r="A45" s="43"/>
      <c r="B45" s="26"/>
      <c r="C45" s="24"/>
      <c r="D45" s="24"/>
      <c r="E45" s="37"/>
      <c r="F45" s="27"/>
    </row>
    <row r="46" spans="1:6" s="1" customFormat="1" x14ac:dyDescent="0.25">
      <c r="A46" s="173"/>
      <c r="B46" s="33" t="s">
        <v>152</v>
      </c>
      <c r="C46" s="23"/>
      <c r="D46" s="24"/>
      <c r="E46" s="36"/>
      <c r="F46" s="25"/>
    </row>
    <row r="47" spans="1:6" s="1" customFormat="1" ht="63" x14ac:dyDescent="0.25">
      <c r="A47" s="42" t="s">
        <v>46</v>
      </c>
      <c r="B47" s="26" t="s">
        <v>451</v>
      </c>
      <c r="C47" s="24">
        <v>2</v>
      </c>
      <c r="D47" s="24" t="s">
        <v>453</v>
      </c>
      <c r="E47" s="27"/>
      <c r="F47" s="27">
        <f>C47*E47</f>
        <v>0</v>
      </c>
    </row>
    <row r="48" spans="1:6" s="1" customFormat="1" ht="12.6" customHeight="1" x14ac:dyDescent="0.25">
      <c r="A48" s="42"/>
      <c r="B48" s="26"/>
      <c r="C48" s="29"/>
      <c r="D48" s="24"/>
      <c r="E48" s="37"/>
      <c r="F48" s="27"/>
    </row>
    <row r="49" spans="1:6" s="1" customFormat="1" ht="47.25" x14ac:dyDescent="0.25">
      <c r="A49" s="42" t="s">
        <v>47</v>
      </c>
      <c r="B49" s="26" t="s">
        <v>284</v>
      </c>
      <c r="C49" s="24">
        <v>2</v>
      </c>
      <c r="D49" s="24" t="s">
        <v>146</v>
      </c>
      <c r="E49" s="27"/>
      <c r="F49" s="27">
        <f>C49*E49</f>
        <v>0</v>
      </c>
    </row>
    <row r="50" spans="1:6" s="1" customFormat="1" ht="12.6" customHeight="1" x14ac:dyDescent="0.25">
      <c r="A50" s="173"/>
      <c r="B50" s="31"/>
      <c r="C50" s="23"/>
      <c r="D50" s="24"/>
      <c r="E50" s="36"/>
      <c r="F50" s="25"/>
    </row>
    <row r="51" spans="1:6" s="1" customFormat="1" ht="47.25" x14ac:dyDescent="0.25">
      <c r="A51" s="42" t="s">
        <v>48</v>
      </c>
      <c r="B51" s="26" t="s">
        <v>452</v>
      </c>
      <c r="C51" s="24">
        <v>2</v>
      </c>
      <c r="D51" s="24" t="s">
        <v>453</v>
      </c>
      <c r="E51" s="27"/>
      <c r="F51" s="27">
        <f>C51*E51</f>
        <v>0</v>
      </c>
    </row>
    <row r="52" spans="1:6" s="1" customFormat="1" ht="13.9" customHeight="1" x14ac:dyDescent="0.25">
      <c r="A52" s="43"/>
      <c r="B52" s="26"/>
      <c r="C52" s="29"/>
      <c r="D52" s="24"/>
      <c r="E52" s="37"/>
      <c r="F52" s="27"/>
    </row>
    <row r="53" spans="1:6" s="1" customFormat="1" ht="47.25" x14ac:dyDescent="0.25">
      <c r="A53" s="42" t="s">
        <v>49</v>
      </c>
      <c r="B53" s="26" t="s">
        <v>494</v>
      </c>
      <c r="C53" s="24">
        <v>2</v>
      </c>
      <c r="D53" s="24" t="s">
        <v>453</v>
      </c>
      <c r="E53" s="27"/>
      <c r="F53" s="27">
        <f>C53*E53</f>
        <v>0</v>
      </c>
    </row>
    <row r="54" spans="1:6" s="1" customFormat="1" ht="13.15" customHeight="1" x14ac:dyDescent="0.25">
      <c r="A54" s="42"/>
      <c r="B54" s="26"/>
      <c r="C54" s="29"/>
      <c r="D54" s="24"/>
      <c r="E54" s="37"/>
      <c r="F54" s="27"/>
    </row>
    <row r="55" spans="1:6" s="1" customFormat="1" x14ac:dyDescent="0.25">
      <c r="A55" s="42"/>
      <c r="B55" s="39" t="s">
        <v>159</v>
      </c>
      <c r="C55" s="29"/>
      <c r="D55" s="24"/>
      <c r="E55" s="37"/>
      <c r="F55" s="27"/>
    </row>
    <row r="56" spans="1:6" s="1" customFormat="1" x14ac:dyDescent="0.25">
      <c r="A56" s="42" t="s">
        <v>50</v>
      </c>
      <c r="B56" s="26" t="s">
        <v>162</v>
      </c>
      <c r="C56" s="24">
        <v>2</v>
      </c>
      <c r="D56" s="24" t="s">
        <v>2</v>
      </c>
      <c r="E56" s="27"/>
      <c r="F56" s="27">
        <f>C56*E56</f>
        <v>0</v>
      </c>
    </row>
    <row r="57" spans="1:6" s="1" customFormat="1" ht="13.15" customHeight="1" x14ac:dyDescent="0.25">
      <c r="A57" s="42"/>
      <c r="B57" s="26"/>
      <c r="C57" s="24"/>
      <c r="D57" s="24"/>
      <c r="E57" s="37"/>
      <c r="F57" s="27"/>
    </row>
    <row r="58" spans="1:6" s="1" customFormat="1" x14ac:dyDescent="0.25">
      <c r="A58" s="42" t="s">
        <v>51</v>
      </c>
      <c r="B58" s="26" t="s">
        <v>161</v>
      </c>
      <c r="C58" s="24">
        <v>3</v>
      </c>
      <c r="D58" s="24" t="s">
        <v>2</v>
      </c>
      <c r="E58" s="27"/>
      <c r="F58" s="27">
        <f>C58*E58</f>
        <v>0</v>
      </c>
    </row>
    <row r="59" spans="1:6" s="1" customFormat="1" ht="13.9" customHeight="1" x14ac:dyDescent="0.25">
      <c r="A59" s="42"/>
      <c r="B59" s="26"/>
      <c r="C59" s="24"/>
      <c r="D59" s="24"/>
      <c r="E59" s="37"/>
      <c r="F59" s="27"/>
    </row>
    <row r="60" spans="1:6" s="1" customFormat="1" ht="31.5" x14ac:dyDescent="0.25">
      <c r="A60" s="42" t="s">
        <v>52</v>
      </c>
      <c r="B60" s="26" t="s">
        <v>276</v>
      </c>
      <c r="C60" s="24">
        <v>1</v>
      </c>
      <c r="D60" s="24" t="s">
        <v>2</v>
      </c>
      <c r="E60" s="27"/>
      <c r="F60" s="27">
        <f>C60*E60</f>
        <v>0</v>
      </c>
    </row>
    <row r="61" spans="1:6" s="1" customFormat="1" ht="13.9" customHeight="1" x14ac:dyDescent="0.25">
      <c r="A61" s="42"/>
      <c r="B61" s="26"/>
      <c r="C61" s="24"/>
      <c r="D61" s="24"/>
      <c r="E61" s="37"/>
      <c r="F61" s="27"/>
    </row>
    <row r="62" spans="1:6" s="1" customFormat="1" x14ac:dyDescent="0.25">
      <c r="A62" s="42" t="s">
        <v>53</v>
      </c>
      <c r="B62" s="26" t="s">
        <v>160</v>
      </c>
      <c r="C62" s="24">
        <v>6</v>
      </c>
      <c r="D62" s="24" t="s">
        <v>2</v>
      </c>
      <c r="E62" s="27"/>
      <c r="F62" s="27">
        <f>C62*E62</f>
        <v>0</v>
      </c>
    </row>
    <row r="63" spans="1:6" s="1" customFormat="1" ht="13.9" customHeight="1" x14ac:dyDescent="0.25">
      <c r="A63" s="42"/>
      <c r="B63" s="26"/>
      <c r="C63" s="29"/>
      <c r="D63" s="24"/>
      <c r="E63" s="37"/>
      <c r="F63" s="27"/>
    </row>
    <row r="64" spans="1:6" s="1" customFormat="1" x14ac:dyDescent="0.25">
      <c r="A64" s="173" t="s">
        <v>54</v>
      </c>
      <c r="B64" s="26" t="s">
        <v>499</v>
      </c>
      <c r="C64" s="24">
        <v>2</v>
      </c>
      <c r="D64" s="24" t="s">
        <v>2</v>
      </c>
      <c r="E64" s="27"/>
      <c r="F64" s="27">
        <f>C64*E64</f>
        <v>0</v>
      </c>
    </row>
    <row r="65" spans="1:6" s="1" customFormat="1" ht="13.9" customHeight="1" x14ac:dyDescent="0.25">
      <c r="A65" s="173"/>
      <c r="B65" s="26"/>
      <c r="C65" s="29"/>
      <c r="D65" s="24"/>
      <c r="E65" s="37"/>
      <c r="F65" s="27"/>
    </row>
    <row r="66" spans="1:6" s="1" customFormat="1" ht="31.5" x14ac:dyDescent="0.25">
      <c r="A66" s="173" t="s">
        <v>55</v>
      </c>
      <c r="B66" s="26" t="s">
        <v>280</v>
      </c>
      <c r="C66" s="24">
        <v>3</v>
      </c>
      <c r="D66" s="24" t="s">
        <v>2</v>
      </c>
      <c r="E66" s="27"/>
      <c r="F66" s="27">
        <f>C66*E66</f>
        <v>0</v>
      </c>
    </row>
    <row r="67" spans="1:6" s="1" customFormat="1" ht="13.9" customHeight="1" x14ac:dyDescent="0.25">
      <c r="A67" s="173"/>
      <c r="B67" s="26"/>
      <c r="C67" s="29"/>
      <c r="D67" s="24"/>
      <c r="E67" s="37"/>
      <c r="F67" s="27"/>
    </row>
    <row r="68" spans="1:6" s="1" customFormat="1" ht="31.5" x14ac:dyDescent="0.25">
      <c r="A68" s="173" t="s">
        <v>56</v>
      </c>
      <c r="B68" s="26" t="s">
        <v>165</v>
      </c>
      <c r="C68" s="24">
        <v>521</v>
      </c>
      <c r="D68" s="24" t="s">
        <v>6</v>
      </c>
      <c r="E68" s="27"/>
      <c r="F68" s="27">
        <f>C68*E68</f>
        <v>0</v>
      </c>
    </row>
    <row r="69" spans="1:6" s="1" customFormat="1" ht="13.9" customHeight="1" x14ac:dyDescent="0.25">
      <c r="A69" s="173"/>
      <c r="B69" s="26"/>
      <c r="C69" s="29"/>
      <c r="D69" s="24"/>
      <c r="E69" s="37"/>
      <c r="F69" s="27"/>
    </row>
    <row r="70" spans="1:6" s="1" customFormat="1" ht="13.9" customHeight="1" x14ac:dyDescent="0.25">
      <c r="A70" s="173"/>
      <c r="B70" s="33" t="s">
        <v>275</v>
      </c>
      <c r="C70" s="29"/>
      <c r="D70" s="24"/>
      <c r="E70" s="37"/>
      <c r="F70" s="27"/>
    </row>
    <row r="71" spans="1:6" s="1" customFormat="1" ht="31.5" x14ac:dyDescent="0.25">
      <c r="A71" s="173" t="s">
        <v>57</v>
      </c>
      <c r="B71" s="26" t="s">
        <v>454</v>
      </c>
      <c r="C71" s="96">
        <v>33</v>
      </c>
      <c r="D71" s="53" t="s">
        <v>297</v>
      </c>
      <c r="E71" s="74"/>
      <c r="F71" s="27">
        <f>C71*E71</f>
        <v>0</v>
      </c>
    </row>
    <row r="72" spans="1:6" s="1" customFormat="1" ht="13.9" customHeight="1" x14ac:dyDescent="0.25">
      <c r="A72" s="173"/>
      <c r="B72" s="26"/>
      <c r="C72" s="96"/>
      <c r="D72" s="53"/>
      <c r="E72" s="74"/>
      <c r="F72" s="27"/>
    </row>
    <row r="73" spans="1:6" s="1" customFormat="1" x14ac:dyDescent="0.25">
      <c r="A73" s="173" t="s">
        <v>58</v>
      </c>
      <c r="B73" s="26" t="s">
        <v>356</v>
      </c>
      <c r="C73" s="96">
        <v>3</v>
      </c>
      <c r="D73" s="53" t="s">
        <v>146</v>
      </c>
      <c r="E73" s="74"/>
      <c r="F73" s="27">
        <f>C73*E73</f>
        <v>0</v>
      </c>
    </row>
    <row r="74" spans="1:6" s="1" customFormat="1" ht="13.9" customHeight="1" x14ac:dyDescent="0.25">
      <c r="A74" s="173"/>
      <c r="B74" s="26"/>
      <c r="C74" s="52"/>
      <c r="D74" s="53"/>
      <c r="E74" s="54"/>
      <c r="F74" s="27"/>
    </row>
    <row r="75" spans="1:6" s="1" customFormat="1" ht="31.5" x14ac:dyDescent="0.25">
      <c r="A75" s="173" t="s">
        <v>59</v>
      </c>
      <c r="B75" s="26" t="s">
        <v>277</v>
      </c>
      <c r="C75" s="96">
        <v>1</v>
      </c>
      <c r="D75" s="53" t="s">
        <v>2</v>
      </c>
      <c r="E75" s="74"/>
      <c r="F75" s="27">
        <f>C75*E75</f>
        <v>0</v>
      </c>
    </row>
    <row r="76" spans="1:6" s="1" customFormat="1" ht="13.15" customHeight="1" x14ac:dyDescent="0.25">
      <c r="A76" s="173"/>
      <c r="B76" s="26"/>
      <c r="C76" s="52"/>
      <c r="D76" s="53"/>
      <c r="E76" s="54"/>
      <c r="F76" s="27"/>
    </row>
    <row r="77" spans="1:6" s="1" customFormat="1" ht="31.5" x14ac:dyDescent="0.25">
      <c r="A77" s="173" t="s">
        <v>60</v>
      </c>
      <c r="B77" s="26" t="s">
        <v>279</v>
      </c>
      <c r="C77" s="96">
        <v>4</v>
      </c>
      <c r="D77" s="53" t="s">
        <v>146</v>
      </c>
      <c r="E77" s="74"/>
      <c r="F77" s="27">
        <f>C77*E77</f>
        <v>0</v>
      </c>
    </row>
    <row r="78" spans="1:6" s="1" customFormat="1" ht="13.9" customHeight="1" x14ac:dyDescent="0.25">
      <c r="A78" s="173"/>
      <c r="B78" s="26"/>
      <c r="C78" s="52"/>
      <c r="D78" s="53"/>
      <c r="E78" s="54"/>
      <c r="F78" s="27"/>
    </row>
    <row r="79" spans="1:6" s="1" customFormat="1" x14ac:dyDescent="0.25">
      <c r="A79" s="173" t="s">
        <v>61</v>
      </c>
      <c r="B79" s="26" t="s">
        <v>281</v>
      </c>
      <c r="C79" s="96">
        <v>1</v>
      </c>
      <c r="D79" s="53" t="s">
        <v>2</v>
      </c>
      <c r="E79" s="74"/>
      <c r="F79" s="27">
        <f>C79*E79</f>
        <v>0</v>
      </c>
    </row>
    <row r="80" spans="1:6" s="1" customFormat="1" ht="13.9" customHeight="1" x14ac:dyDescent="0.25">
      <c r="A80" s="173"/>
      <c r="B80" s="26"/>
      <c r="C80" s="96"/>
      <c r="D80" s="53"/>
      <c r="E80" s="74"/>
      <c r="F80" s="27"/>
    </row>
    <row r="81" spans="1:6" s="1" customFormat="1" x14ac:dyDescent="0.25">
      <c r="A81" s="173"/>
      <c r="B81" s="33" t="s">
        <v>153</v>
      </c>
      <c r="C81" s="29"/>
      <c r="D81" s="24"/>
      <c r="E81" s="37"/>
      <c r="F81" s="27"/>
    </row>
    <row r="82" spans="1:6" s="1" customFormat="1" ht="31.5" x14ac:dyDescent="0.25">
      <c r="A82" s="210" t="s">
        <v>62</v>
      </c>
      <c r="B82" s="26" t="s">
        <v>166</v>
      </c>
      <c r="C82" s="24">
        <v>3</v>
      </c>
      <c r="D82" s="24" t="s">
        <v>2</v>
      </c>
      <c r="E82" s="27"/>
      <c r="F82" s="27">
        <f>C82*E82</f>
        <v>0</v>
      </c>
    </row>
    <row r="83" spans="1:6" s="1" customFormat="1" ht="13.15" customHeight="1" x14ac:dyDescent="0.25">
      <c r="A83" s="173"/>
      <c r="B83" s="33"/>
      <c r="C83" s="24"/>
      <c r="D83" s="24"/>
      <c r="E83" s="27"/>
      <c r="F83" s="27"/>
    </row>
    <row r="84" spans="1:6" s="1" customFormat="1" ht="47.25" x14ac:dyDescent="0.25">
      <c r="A84" s="43" t="s">
        <v>63</v>
      </c>
      <c r="B84" s="26" t="s">
        <v>357</v>
      </c>
      <c r="C84" s="24">
        <v>2</v>
      </c>
      <c r="D84" s="24" t="s">
        <v>2</v>
      </c>
      <c r="E84" s="27"/>
      <c r="F84" s="27">
        <f>C84*E84</f>
        <v>0</v>
      </c>
    </row>
    <row r="85" spans="1:6" s="1" customFormat="1" ht="13.15" customHeight="1" x14ac:dyDescent="0.25">
      <c r="A85" s="42"/>
      <c r="B85" s="26"/>
      <c r="C85" s="24"/>
      <c r="D85" s="24"/>
      <c r="E85" s="37"/>
      <c r="F85" s="27"/>
    </row>
    <row r="86" spans="1:6" s="1" customFormat="1" ht="15.6" customHeight="1" x14ac:dyDescent="0.25">
      <c r="A86" s="42" t="s">
        <v>64</v>
      </c>
      <c r="B86" s="26" t="s">
        <v>163</v>
      </c>
      <c r="C86" s="24">
        <v>521</v>
      </c>
      <c r="D86" s="24" t="s">
        <v>6</v>
      </c>
      <c r="E86" s="27"/>
      <c r="F86" s="27">
        <f>C86*E86</f>
        <v>0</v>
      </c>
    </row>
    <row r="87" spans="1:6" s="1" customFormat="1" ht="13.9" customHeight="1" x14ac:dyDescent="0.25">
      <c r="A87" s="42"/>
      <c r="B87" s="26"/>
      <c r="C87" s="29"/>
      <c r="D87" s="24"/>
      <c r="E87" s="37"/>
      <c r="F87" s="27"/>
    </row>
    <row r="88" spans="1:6" s="1" customFormat="1" ht="18.600000000000001" customHeight="1" x14ac:dyDescent="0.25">
      <c r="A88" s="42" t="s">
        <v>65</v>
      </c>
      <c r="B88" s="26" t="s">
        <v>495</v>
      </c>
      <c r="C88" s="24">
        <v>1</v>
      </c>
      <c r="D88" s="24" t="s">
        <v>2</v>
      </c>
      <c r="E88" s="27"/>
      <c r="F88" s="27">
        <f>C88*E88</f>
        <v>0</v>
      </c>
    </row>
    <row r="89" spans="1:6" s="1" customFormat="1" ht="13.15" customHeight="1" x14ac:dyDescent="0.25">
      <c r="A89" s="42"/>
      <c r="B89" s="26"/>
      <c r="C89" s="24"/>
      <c r="D89" s="24"/>
      <c r="E89" s="37"/>
      <c r="F89" s="27"/>
    </row>
    <row r="90" spans="1:6" s="1" customFormat="1" ht="13.9" customHeight="1" x14ac:dyDescent="0.25">
      <c r="A90" s="42" t="s">
        <v>66</v>
      </c>
      <c r="B90" s="32" t="s">
        <v>278</v>
      </c>
      <c r="C90" s="24">
        <v>1</v>
      </c>
      <c r="D90" s="24" t="s">
        <v>2</v>
      </c>
      <c r="E90" s="27"/>
      <c r="F90" s="27">
        <f>C90*E90</f>
        <v>0</v>
      </c>
    </row>
    <row r="91" spans="1:6" s="1" customFormat="1" ht="13.9" customHeight="1" x14ac:dyDescent="0.25">
      <c r="A91" s="42"/>
      <c r="B91" s="31"/>
      <c r="C91" s="29"/>
      <c r="D91" s="24"/>
      <c r="E91" s="37"/>
      <c r="F91" s="27"/>
    </row>
    <row r="92" spans="1:6" s="1" customFormat="1" x14ac:dyDescent="0.25">
      <c r="A92" s="42" t="s">
        <v>68</v>
      </c>
      <c r="B92" s="32" t="s">
        <v>151</v>
      </c>
      <c r="C92" s="24">
        <v>1</v>
      </c>
      <c r="D92" s="24" t="s">
        <v>2</v>
      </c>
      <c r="E92" s="27"/>
      <c r="F92" s="27">
        <f>C92*E92</f>
        <v>0</v>
      </c>
    </row>
    <row r="93" spans="1:6" s="1" customFormat="1" x14ac:dyDescent="0.25">
      <c r="A93" s="198"/>
      <c r="B93" s="369" t="s">
        <v>167</v>
      </c>
      <c r="C93" s="370"/>
      <c r="D93" s="371"/>
      <c r="E93" s="372"/>
      <c r="F93" s="373">
        <f>SUM(F47:F92)</f>
        <v>0</v>
      </c>
    </row>
    <row r="94" spans="1:6" s="1" customFormat="1" ht="13.15" customHeight="1" x14ac:dyDescent="0.25">
      <c r="A94" s="42"/>
      <c r="B94" s="32"/>
      <c r="C94" s="29"/>
      <c r="D94" s="24"/>
      <c r="E94" s="37"/>
      <c r="F94" s="27"/>
    </row>
    <row r="95" spans="1:6" s="1" customFormat="1" ht="16.5" thickBot="1" x14ac:dyDescent="0.3">
      <c r="A95" s="42"/>
      <c r="B95" s="32"/>
      <c r="C95" s="29"/>
      <c r="D95" s="437" t="s">
        <v>169</v>
      </c>
      <c r="E95" s="438"/>
      <c r="F95" s="439">
        <f>F43</f>
        <v>0</v>
      </c>
    </row>
    <row r="96" spans="1:6" s="1" customFormat="1" ht="16.149999999999999" customHeight="1" thickBot="1" x14ac:dyDescent="0.35">
      <c r="A96" s="42"/>
      <c r="B96" s="45"/>
      <c r="C96" s="29"/>
      <c r="D96" s="437" t="s">
        <v>170</v>
      </c>
      <c r="E96" s="438"/>
      <c r="F96" s="439">
        <f>F93</f>
        <v>0</v>
      </c>
    </row>
    <row r="97" spans="1:6" s="1" customFormat="1" ht="16.149999999999999" customHeight="1" x14ac:dyDescent="0.3">
      <c r="A97" s="374">
        <v>1</v>
      </c>
      <c r="B97" s="375" t="s">
        <v>154</v>
      </c>
      <c r="C97" s="376"/>
      <c r="D97" s="377"/>
      <c r="E97" s="378"/>
      <c r="F97" s="440">
        <f>SUM(F95:F96)</f>
        <v>0</v>
      </c>
    </row>
    <row r="98" spans="1:6" ht="18.75" x14ac:dyDescent="0.3">
      <c r="A98" s="190">
        <v>2</v>
      </c>
      <c r="B98" s="69" t="s">
        <v>427</v>
      </c>
      <c r="C98" s="47"/>
      <c r="D98" s="48"/>
      <c r="E98" s="49"/>
      <c r="F98" s="50"/>
    </row>
    <row r="99" spans="1:6" x14ac:dyDescent="0.25">
      <c r="A99" s="46"/>
      <c r="B99" s="28"/>
      <c r="C99" s="47"/>
      <c r="D99" s="48"/>
      <c r="E99" s="49"/>
      <c r="F99" s="50"/>
    </row>
    <row r="100" spans="1:6" x14ac:dyDescent="0.25">
      <c r="A100" s="46"/>
      <c r="B100" s="33" t="s">
        <v>145</v>
      </c>
      <c r="C100" s="47"/>
      <c r="D100" s="48"/>
      <c r="E100" s="49"/>
      <c r="F100" s="50"/>
    </row>
    <row r="101" spans="1:6" x14ac:dyDescent="0.25">
      <c r="A101" s="46"/>
      <c r="B101" s="28"/>
      <c r="C101" s="47"/>
      <c r="D101" s="48"/>
      <c r="E101" s="51"/>
      <c r="F101" s="50"/>
    </row>
    <row r="102" spans="1:6" ht="31.5" x14ac:dyDescent="0.25">
      <c r="A102" s="46" t="s">
        <v>46</v>
      </c>
      <c r="B102" s="26" t="s">
        <v>285</v>
      </c>
      <c r="C102" s="96">
        <v>1</v>
      </c>
      <c r="D102" s="53" t="s">
        <v>2</v>
      </c>
      <c r="E102" s="74"/>
      <c r="F102" s="27">
        <f>C102*E102</f>
        <v>0</v>
      </c>
    </row>
    <row r="103" spans="1:6" x14ac:dyDescent="0.25">
      <c r="A103" s="46"/>
      <c r="B103" s="26"/>
      <c r="C103" s="56"/>
      <c r="D103" s="48"/>
      <c r="E103" s="74"/>
      <c r="F103" s="50"/>
    </row>
    <row r="104" spans="1:6" ht="31.5" x14ac:dyDescent="0.25">
      <c r="A104" s="46" t="s">
        <v>47</v>
      </c>
      <c r="B104" s="26" t="s">
        <v>147</v>
      </c>
      <c r="C104" s="96">
        <v>1</v>
      </c>
      <c r="D104" s="53" t="s">
        <v>2</v>
      </c>
      <c r="E104" s="74"/>
      <c r="F104" s="27">
        <f>C104*E104</f>
        <v>0</v>
      </c>
    </row>
    <row r="105" spans="1:6" x14ac:dyDescent="0.25">
      <c r="A105" s="46"/>
      <c r="B105" s="28"/>
      <c r="C105" s="47"/>
      <c r="D105" s="48"/>
      <c r="E105" s="55"/>
      <c r="F105" s="50"/>
    </row>
    <row r="106" spans="1:6" ht="31.5" x14ac:dyDescent="0.25">
      <c r="A106" s="46" t="s">
        <v>48</v>
      </c>
      <c r="B106" s="26" t="s">
        <v>287</v>
      </c>
      <c r="C106" s="96">
        <v>9</v>
      </c>
      <c r="D106" s="53" t="s">
        <v>3</v>
      </c>
      <c r="E106" s="74"/>
      <c r="F106" s="27">
        <f>C106*E106</f>
        <v>0</v>
      </c>
    </row>
    <row r="107" spans="1:6" x14ac:dyDescent="0.25">
      <c r="A107" s="46"/>
      <c r="B107" s="26"/>
      <c r="C107" s="52"/>
      <c r="D107" s="53"/>
      <c r="E107" s="74"/>
      <c r="F107" s="27"/>
    </row>
    <row r="108" spans="1:6" ht="31.5" x14ac:dyDescent="0.25">
      <c r="A108" s="46" t="s">
        <v>49</v>
      </c>
      <c r="B108" s="26" t="s">
        <v>286</v>
      </c>
      <c r="C108" s="96">
        <v>7</v>
      </c>
      <c r="D108" s="53" t="s">
        <v>3</v>
      </c>
      <c r="E108" s="74"/>
      <c r="F108" s="27">
        <f>C108*E108</f>
        <v>0</v>
      </c>
    </row>
    <row r="109" spans="1:6" x14ac:dyDescent="0.25">
      <c r="A109" s="46"/>
      <c r="B109" s="26"/>
      <c r="C109" s="52"/>
      <c r="D109" s="53"/>
      <c r="E109" s="74"/>
      <c r="F109" s="27"/>
    </row>
    <row r="110" spans="1:6" ht="31.5" x14ac:dyDescent="0.25">
      <c r="A110" s="46" t="s">
        <v>50</v>
      </c>
      <c r="B110" s="26" t="s">
        <v>354</v>
      </c>
      <c r="C110" s="96">
        <v>3</v>
      </c>
      <c r="D110" s="53" t="s">
        <v>1</v>
      </c>
      <c r="E110" s="74"/>
      <c r="F110" s="27">
        <f>C110*E110</f>
        <v>0</v>
      </c>
    </row>
    <row r="111" spans="1:6" x14ac:dyDescent="0.25">
      <c r="A111" s="46"/>
      <c r="B111" s="26"/>
      <c r="C111" s="52"/>
      <c r="D111" s="53"/>
      <c r="E111" s="74"/>
      <c r="F111" s="27"/>
    </row>
    <row r="112" spans="1:6" ht="31.9" customHeight="1" x14ac:dyDescent="0.25">
      <c r="A112" s="46" t="s">
        <v>51</v>
      </c>
      <c r="B112" s="26" t="s">
        <v>288</v>
      </c>
      <c r="C112" s="96">
        <v>31</v>
      </c>
      <c r="D112" s="53" t="s">
        <v>3</v>
      </c>
      <c r="E112" s="74"/>
      <c r="F112" s="27">
        <f>C112*E112</f>
        <v>0</v>
      </c>
    </row>
    <row r="113" spans="1:6" x14ac:dyDescent="0.25">
      <c r="A113" s="46"/>
      <c r="B113" s="26"/>
      <c r="C113" s="52"/>
      <c r="D113" s="53"/>
      <c r="E113" s="73"/>
      <c r="F113" s="25"/>
    </row>
    <row r="114" spans="1:6" x14ac:dyDescent="0.25">
      <c r="A114" s="46" t="s">
        <v>52</v>
      </c>
      <c r="B114" s="26" t="s">
        <v>5</v>
      </c>
      <c r="C114" s="96">
        <v>42</v>
      </c>
      <c r="D114" s="53" t="s">
        <v>6</v>
      </c>
      <c r="E114" s="74"/>
      <c r="F114" s="27">
        <f>C114*E114</f>
        <v>0</v>
      </c>
    </row>
    <row r="115" spans="1:6" x14ac:dyDescent="0.25">
      <c r="A115" s="46"/>
      <c r="B115" s="57"/>
      <c r="C115" s="52"/>
      <c r="D115" s="53"/>
      <c r="E115" s="73"/>
      <c r="F115" s="50"/>
    </row>
    <row r="116" spans="1:6" x14ac:dyDescent="0.25">
      <c r="A116" s="46" t="s">
        <v>53</v>
      </c>
      <c r="B116" s="26" t="s">
        <v>101</v>
      </c>
      <c r="C116" s="96">
        <v>30</v>
      </c>
      <c r="D116" s="53" t="s">
        <v>6</v>
      </c>
      <c r="E116" s="74"/>
      <c r="F116" s="27">
        <f>C116*E116</f>
        <v>0</v>
      </c>
    </row>
    <row r="117" spans="1:6" x14ac:dyDescent="0.25">
      <c r="A117" s="46"/>
      <c r="B117" s="28"/>
      <c r="C117" s="47"/>
      <c r="D117" s="48"/>
      <c r="E117" s="55"/>
      <c r="F117" s="50"/>
    </row>
    <row r="118" spans="1:6" x14ac:dyDescent="0.25">
      <c r="A118" s="46" t="s">
        <v>72</v>
      </c>
      <c r="B118" s="26" t="s">
        <v>4</v>
      </c>
      <c r="C118" s="96">
        <v>1</v>
      </c>
      <c r="D118" s="53" t="s">
        <v>2</v>
      </c>
      <c r="E118" s="74"/>
      <c r="F118" s="27">
        <f>C118*E118</f>
        <v>0</v>
      </c>
    </row>
    <row r="119" spans="1:6" x14ac:dyDescent="0.25">
      <c r="A119" s="46"/>
      <c r="B119" s="28"/>
      <c r="C119" s="47"/>
      <c r="D119" s="48"/>
      <c r="E119" s="55"/>
      <c r="F119" s="50"/>
    </row>
    <row r="120" spans="1:6" x14ac:dyDescent="0.25">
      <c r="A120" s="46"/>
      <c r="B120" s="33" t="s">
        <v>175</v>
      </c>
      <c r="C120" s="52"/>
      <c r="D120" s="53"/>
      <c r="E120" s="55"/>
      <c r="F120" s="25"/>
    </row>
    <row r="121" spans="1:6" x14ac:dyDescent="0.25">
      <c r="A121" s="46" t="s">
        <v>54</v>
      </c>
      <c r="B121" s="26" t="s">
        <v>352</v>
      </c>
      <c r="C121" s="96">
        <v>2</v>
      </c>
      <c r="D121" s="53" t="s">
        <v>3</v>
      </c>
      <c r="E121" s="74"/>
      <c r="F121" s="27">
        <f>C121*E121</f>
        <v>0</v>
      </c>
    </row>
    <row r="122" spans="1:6" x14ac:dyDescent="0.25">
      <c r="A122" s="46"/>
      <c r="B122" s="28"/>
      <c r="C122" s="47"/>
      <c r="D122" s="48"/>
      <c r="E122" s="74"/>
      <c r="F122" s="50"/>
    </row>
    <row r="123" spans="1:6" x14ac:dyDescent="0.25">
      <c r="A123" s="46" t="s">
        <v>55</v>
      </c>
      <c r="B123" s="26" t="s">
        <v>353</v>
      </c>
      <c r="C123" s="96">
        <v>9.5</v>
      </c>
      <c r="D123" s="53" t="s">
        <v>3</v>
      </c>
      <c r="E123" s="74"/>
      <c r="F123" s="27">
        <f>C123*E123</f>
        <v>0</v>
      </c>
    </row>
    <row r="124" spans="1:6" x14ac:dyDescent="0.25">
      <c r="A124" s="46"/>
      <c r="B124" s="28"/>
      <c r="C124" s="47"/>
      <c r="D124" s="48"/>
      <c r="E124" s="74"/>
      <c r="F124" s="50"/>
    </row>
    <row r="125" spans="1:6" x14ac:dyDescent="0.25">
      <c r="A125" s="46" t="s">
        <v>56</v>
      </c>
      <c r="B125" s="26" t="s">
        <v>289</v>
      </c>
      <c r="C125" s="96">
        <v>0.5</v>
      </c>
      <c r="D125" s="53" t="s">
        <v>3</v>
      </c>
      <c r="E125" s="74"/>
      <c r="F125" s="27">
        <f>C125*E125</f>
        <v>0</v>
      </c>
    </row>
    <row r="126" spans="1:6" x14ac:dyDescent="0.25">
      <c r="A126" s="46"/>
      <c r="B126" s="28"/>
      <c r="C126" s="47"/>
      <c r="D126" s="48"/>
      <c r="E126" s="74"/>
      <c r="F126" s="50"/>
    </row>
    <row r="127" spans="1:6" x14ac:dyDescent="0.25">
      <c r="A127" s="46" t="s">
        <v>57</v>
      </c>
      <c r="B127" s="26" t="s">
        <v>176</v>
      </c>
      <c r="C127" s="96">
        <v>14</v>
      </c>
      <c r="D127" s="53" t="s">
        <v>3</v>
      </c>
      <c r="E127" s="74"/>
      <c r="F127" s="27">
        <f>C127*E127</f>
        <v>0</v>
      </c>
    </row>
    <row r="128" spans="1:6" x14ac:dyDescent="0.25">
      <c r="A128" s="46"/>
      <c r="B128" s="26"/>
      <c r="C128" s="52"/>
      <c r="D128" s="53"/>
      <c r="E128" s="74"/>
      <c r="F128" s="27"/>
    </row>
    <row r="129" spans="1:6" x14ac:dyDescent="0.25">
      <c r="A129" s="46"/>
      <c r="B129" s="33" t="s">
        <v>85</v>
      </c>
      <c r="C129" s="47"/>
      <c r="D129" s="48"/>
      <c r="E129" s="73"/>
      <c r="F129" s="27"/>
    </row>
    <row r="130" spans="1:6" x14ac:dyDescent="0.25">
      <c r="A130" s="46"/>
      <c r="B130" s="28"/>
      <c r="C130" s="47"/>
      <c r="D130" s="48"/>
      <c r="E130" s="74"/>
      <c r="F130" s="27"/>
    </row>
    <row r="131" spans="1:6" x14ac:dyDescent="0.25">
      <c r="A131" s="46" t="s">
        <v>58</v>
      </c>
      <c r="B131" s="26" t="s">
        <v>174</v>
      </c>
      <c r="C131" s="209">
        <v>67</v>
      </c>
      <c r="D131" s="53" t="s">
        <v>6</v>
      </c>
      <c r="E131" s="74"/>
      <c r="F131" s="25">
        <f>SUM(C131*E131)</f>
        <v>0</v>
      </c>
    </row>
    <row r="132" spans="1:6" x14ac:dyDescent="0.25">
      <c r="A132" s="46"/>
      <c r="B132" s="28"/>
      <c r="C132" s="59"/>
      <c r="D132" s="48"/>
      <c r="E132" s="74"/>
      <c r="F132" s="50"/>
    </row>
    <row r="133" spans="1:6" x14ac:dyDescent="0.25">
      <c r="A133" s="46" t="s">
        <v>59</v>
      </c>
      <c r="B133" s="26" t="s">
        <v>148</v>
      </c>
      <c r="C133" s="209">
        <v>17</v>
      </c>
      <c r="D133" s="53" t="s">
        <v>6</v>
      </c>
      <c r="E133" s="74"/>
      <c r="F133" s="25">
        <f>SUM(C133*E133)</f>
        <v>0</v>
      </c>
    </row>
    <row r="134" spans="1:6" x14ac:dyDescent="0.25">
      <c r="A134" s="46"/>
      <c r="B134" s="33"/>
      <c r="C134" s="47"/>
      <c r="D134" s="48"/>
      <c r="E134" s="55"/>
      <c r="F134" s="27"/>
    </row>
    <row r="135" spans="1:6" ht="13.9" customHeight="1" x14ac:dyDescent="0.25">
      <c r="A135" s="46" t="s">
        <v>59</v>
      </c>
      <c r="B135" s="33" t="s">
        <v>8</v>
      </c>
      <c r="C135" s="47"/>
      <c r="D135" s="48"/>
      <c r="E135" s="55"/>
      <c r="F135" s="50"/>
    </row>
    <row r="136" spans="1:6" x14ac:dyDescent="0.25">
      <c r="A136" s="46"/>
      <c r="B136" s="26"/>
      <c r="C136" s="52"/>
      <c r="D136" s="53"/>
      <c r="E136" s="55"/>
      <c r="F136" s="25"/>
    </row>
    <row r="137" spans="1:6" x14ac:dyDescent="0.25">
      <c r="A137" s="46" t="s">
        <v>60</v>
      </c>
      <c r="B137" s="26" t="s">
        <v>73</v>
      </c>
      <c r="C137" s="96">
        <v>151</v>
      </c>
      <c r="D137" s="53" t="s">
        <v>9</v>
      </c>
      <c r="E137" s="74"/>
      <c r="F137" s="25">
        <f>SUM(C137*E137)</f>
        <v>0</v>
      </c>
    </row>
    <row r="138" spans="1:6" x14ac:dyDescent="0.25">
      <c r="A138" s="46"/>
      <c r="B138" s="28"/>
      <c r="C138" s="75"/>
      <c r="D138" s="48"/>
      <c r="E138" s="74"/>
      <c r="F138" s="50"/>
    </row>
    <row r="139" spans="1:6" x14ac:dyDescent="0.25">
      <c r="A139" s="46" t="s">
        <v>61</v>
      </c>
      <c r="B139" s="26" t="s">
        <v>150</v>
      </c>
      <c r="C139" s="209">
        <v>330</v>
      </c>
      <c r="D139" s="53" t="s">
        <v>9</v>
      </c>
      <c r="E139" s="74"/>
      <c r="F139" s="25">
        <f>SUM(C139*E139)</f>
        <v>0</v>
      </c>
    </row>
    <row r="140" spans="1:6" x14ac:dyDescent="0.25">
      <c r="A140" s="46"/>
      <c r="B140" s="26"/>
      <c r="C140" s="56"/>
      <c r="D140" s="48"/>
      <c r="E140" s="74"/>
      <c r="F140" s="50"/>
    </row>
    <row r="141" spans="1:6" x14ac:dyDescent="0.25">
      <c r="A141" s="46" t="s">
        <v>62</v>
      </c>
      <c r="B141" s="26" t="s">
        <v>355</v>
      </c>
      <c r="C141" s="209">
        <v>392</v>
      </c>
      <c r="D141" s="53" t="s">
        <v>9</v>
      </c>
      <c r="E141" s="74"/>
      <c r="F141" s="25">
        <f>SUM(C141*E141)</f>
        <v>0</v>
      </c>
    </row>
    <row r="142" spans="1:6" x14ac:dyDescent="0.25">
      <c r="A142" s="46"/>
      <c r="B142" s="28"/>
      <c r="C142" s="59"/>
      <c r="D142" s="48"/>
      <c r="E142" s="74"/>
      <c r="F142" s="50"/>
    </row>
    <row r="143" spans="1:6" x14ac:dyDescent="0.25">
      <c r="A143" s="46" t="s">
        <v>63</v>
      </c>
      <c r="B143" s="26" t="s">
        <v>74</v>
      </c>
      <c r="C143" s="209">
        <v>147</v>
      </c>
      <c r="D143" s="53" t="s">
        <v>9</v>
      </c>
      <c r="E143" s="74"/>
      <c r="F143" s="25">
        <f>SUM(C143*E143)</f>
        <v>0</v>
      </c>
    </row>
    <row r="144" spans="1:6" x14ac:dyDescent="0.25">
      <c r="A144" s="63"/>
      <c r="B144" s="28"/>
      <c r="C144" s="59"/>
      <c r="D144" s="48"/>
      <c r="E144" s="74"/>
      <c r="F144" s="50"/>
    </row>
    <row r="145" spans="1:6" x14ac:dyDescent="0.25">
      <c r="A145" s="63" t="s">
        <v>64</v>
      </c>
      <c r="B145" s="26" t="s">
        <v>75</v>
      </c>
      <c r="C145" s="209">
        <v>61</v>
      </c>
      <c r="D145" s="53" t="s">
        <v>9</v>
      </c>
      <c r="E145" s="74"/>
      <c r="F145" s="25">
        <f>SUM(C145*E145)</f>
        <v>0</v>
      </c>
    </row>
    <row r="146" spans="1:6" x14ac:dyDescent="0.25">
      <c r="A146" s="63"/>
      <c r="B146" s="26"/>
      <c r="C146" s="58"/>
      <c r="D146" s="53"/>
      <c r="E146" s="74"/>
      <c r="F146" s="25"/>
    </row>
    <row r="147" spans="1:6" x14ac:dyDescent="0.25">
      <c r="A147" s="63" t="s">
        <v>65</v>
      </c>
      <c r="B147" s="26" t="s">
        <v>149</v>
      </c>
      <c r="C147" s="209">
        <v>274</v>
      </c>
      <c r="D147" s="53" t="s">
        <v>9</v>
      </c>
      <c r="E147" s="74"/>
      <c r="F147" s="25">
        <f>SUM(C147*E147)</f>
        <v>0</v>
      </c>
    </row>
    <row r="148" spans="1:6" x14ac:dyDescent="0.25">
      <c r="A148" s="63"/>
      <c r="B148" s="28"/>
      <c r="C148" s="59"/>
      <c r="D148" s="48"/>
      <c r="E148" s="74"/>
      <c r="F148" s="50"/>
    </row>
    <row r="149" spans="1:6" x14ac:dyDescent="0.25">
      <c r="A149" s="63" t="s">
        <v>66</v>
      </c>
      <c r="B149" s="26" t="s">
        <v>177</v>
      </c>
      <c r="C149" s="209">
        <v>62</v>
      </c>
      <c r="D149" s="53" t="s">
        <v>6</v>
      </c>
      <c r="E149" s="74"/>
      <c r="F149" s="25">
        <f>SUM(C149*E149)</f>
        <v>0</v>
      </c>
    </row>
    <row r="150" spans="1:6" x14ac:dyDescent="0.25">
      <c r="A150" s="63"/>
      <c r="B150" s="26"/>
      <c r="C150" s="58"/>
      <c r="D150" s="53"/>
      <c r="E150" s="74"/>
      <c r="F150" s="25"/>
    </row>
    <row r="151" spans="1:6" x14ac:dyDescent="0.25">
      <c r="A151" s="63"/>
      <c r="B151" s="33" t="s">
        <v>10</v>
      </c>
      <c r="C151" s="58"/>
      <c r="D151" s="53"/>
      <c r="E151" s="74"/>
      <c r="F151" s="25"/>
    </row>
    <row r="152" spans="1:6" x14ac:dyDescent="0.25">
      <c r="A152" s="63" t="s">
        <v>68</v>
      </c>
      <c r="B152" s="26" t="s">
        <v>76</v>
      </c>
      <c r="C152" s="96">
        <v>152</v>
      </c>
      <c r="D152" s="53" t="s">
        <v>6</v>
      </c>
      <c r="E152" s="74"/>
      <c r="F152" s="25">
        <f>SUM(C152*E152)</f>
        <v>0</v>
      </c>
    </row>
    <row r="153" spans="1:6" x14ac:dyDescent="0.25">
      <c r="A153" s="63"/>
      <c r="B153" s="28"/>
      <c r="C153" s="60"/>
      <c r="D153" s="53"/>
      <c r="E153" s="74"/>
      <c r="F153" s="25"/>
    </row>
    <row r="154" spans="1:6" x14ac:dyDescent="0.25">
      <c r="A154" s="63" t="s">
        <v>202</v>
      </c>
      <c r="B154" s="26" t="s">
        <v>17</v>
      </c>
      <c r="C154" s="96">
        <v>152</v>
      </c>
      <c r="D154" s="53" t="s">
        <v>6</v>
      </c>
      <c r="E154" s="74"/>
      <c r="F154" s="25">
        <f>SUM(C154*E154)</f>
        <v>0</v>
      </c>
    </row>
    <row r="155" spans="1:6" x14ac:dyDescent="0.25">
      <c r="A155" s="63"/>
      <c r="B155" s="205"/>
      <c r="C155" s="206"/>
      <c r="D155" s="207"/>
      <c r="E155" s="208"/>
      <c r="F155" s="62"/>
    </row>
    <row r="156" spans="1:6" x14ac:dyDescent="0.25">
      <c r="A156" s="63" t="s">
        <v>203</v>
      </c>
      <c r="B156" s="26" t="s">
        <v>290</v>
      </c>
      <c r="C156" s="96">
        <v>532</v>
      </c>
      <c r="D156" s="53" t="s">
        <v>27</v>
      </c>
      <c r="E156" s="74"/>
      <c r="F156" s="25">
        <f>SUM(C156*E156)</f>
        <v>0</v>
      </c>
    </row>
    <row r="157" spans="1:6" x14ac:dyDescent="0.25">
      <c r="A157" s="70"/>
      <c r="B157" s="205"/>
      <c r="C157" s="306"/>
      <c r="D157" s="207"/>
      <c r="E157" s="274"/>
      <c r="F157" s="307"/>
    </row>
    <row r="158" spans="1:6" ht="16.5" thickBot="1" x14ac:dyDescent="0.3">
      <c r="A158" s="70"/>
      <c r="B158" s="205"/>
      <c r="C158" s="206"/>
      <c r="D158" s="207"/>
      <c r="E158" s="208"/>
      <c r="F158" s="61"/>
    </row>
    <row r="159" spans="1:6" ht="37.5" x14ac:dyDescent="0.3">
      <c r="A159" s="418">
        <v>2</v>
      </c>
      <c r="B159" s="381" t="s">
        <v>428</v>
      </c>
      <c r="C159" s="382"/>
      <c r="D159" s="383"/>
      <c r="E159" s="384"/>
      <c r="F159" s="265">
        <f>SUM(F102:F158)</f>
        <v>0</v>
      </c>
    </row>
    <row r="160" spans="1:6" ht="15" x14ac:dyDescent="0.2">
      <c r="A160" s="70"/>
      <c r="B160" s="64"/>
      <c r="C160" s="65"/>
      <c r="D160" s="66"/>
      <c r="E160" s="67"/>
      <c r="F160" s="68"/>
    </row>
    <row r="161" spans="1:6" ht="18.75" x14ac:dyDescent="0.3">
      <c r="A161" s="427">
        <v>3</v>
      </c>
      <c r="B161" s="100" t="s">
        <v>429</v>
      </c>
      <c r="C161" s="47"/>
      <c r="D161" s="48"/>
      <c r="E161" s="55"/>
      <c r="F161" s="50"/>
    </row>
    <row r="162" spans="1:6" ht="13.9" customHeight="1" x14ac:dyDescent="0.25">
      <c r="A162" s="46"/>
      <c r="B162" s="28"/>
      <c r="C162" s="47"/>
      <c r="D162" s="48"/>
      <c r="E162" s="55"/>
      <c r="F162" s="50"/>
    </row>
    <row r="163" spans="1:6" x14ac:dyDescent="0.25">
      <c r="A163" s="46"/>
      <c r="B163" s="33" t="s">
        <v>178</v>
      </c>
      <c r="C163" s="47"/>
      <c r="D163" s="48"/>
      <c r="E163" s="55"/>
      <c r="F163" s="50"/>
    </row>
    <row r="164" spans="1:6" ht="13.15" customHeight="1" x14ac:dyDescent="0.25">
      <c r="A164" s="46"/>
      <c r="B164" s="33"/>
      <c r="C164" s="47"/>
      <c r="D164" s="48"/>
      <c r="E164" s="73"/>
      <c r="F164" s="50"/>
    </row>
    <row r="165" spans="1:6" x14ac:dyDescent="0.25">
      <c r="A165" s="46" t="s">
        <v>46</v>
      </c>
      <c r="B165" s="26" t="s">
        <v>11</v>
      </c>
      <c r="C165" s="96">
        <v>1.5</v>
      </c>
      <c r="D165" s="53" t="s">
        <v>3</v>
      </c>
      <c r="E165" s="73"/>
      <c r="F165" s="25">
        <f>SUM(C165*E165)</f>
        <v>0</v>
      </c>
    </row>
    <row r="166" spans="1:6" ht="13.9" customHeight="1" x14ac:dyDescent="0.25">
      <c r="A166" s="46"/>
      <c r="B166" s="28"/>
      <c r="C166" s="47"/>
      <c r="D166" s="48"/>
      <c r="E166" s="73"/>
      <c r="F166" s="50"/>
    </row>
    <row r="167" spans="1:6" x14ac:dyDescent="0.25">
      <c r="A167" s="46" t="s">
        <v>47</v>
      </c>
      <c r="B167" s="26" t="s">
        <v>191</v>
      </c>
      <c r="C167" s="96">
        <v>0.5</v>
      </c>
      <c r="D167" s="53" t="s">
        <v>3</v>
      </c>
      <c r="E167" s="73"/>
      <c r="F167" s="25">
        <f>SUM(C167*E167)</f>
        <v>0</v>
      </c>
    </row>
    <row r="168" spans="1:6" ht="14.45" customHeight="1" x14ac:dyDescent="0.25">
      <c r="A168" s="46"/>
      <c r="B168" s="28"/>
      <c r="C168" s="47"/>
      <c r="D168" s="48"/>
      <c r="E168" s="73"/>
      <c r="F168" s="50"/>
    </row>
    <row r="169" spans="1:6" x14ac:dyDescent="0.25">
      <c r="A169" s="46" t="s">
        <v>48</v>
      </c>
      <c r="B169" s="26" t="s">
        <v>292</v>
      </c>
      <c r="C169" s="96">
        <v>3</v>
      </c>
      <c r="D169" s="53" t="s">
        <v>3</v>
      </c>
      <c r="E169" s="73"/>
      <c r="F169" s="25">
        <f>SUM(C169*E169)</f>
        <v>0</v>
      </c>
    </row>
    <row r="170" spans="1:6" ht="13.9" customHeight="1" x14ac:dyDescent="0.25">
      <c r="A170" s="46"/>
      <c r="B170" s="26"/>
      <c r="C170" s="56"/>
      <c r="D170" s="48"/>
      <c r="E170" s="73"/>
      <c r="F170" s="50"/>
    </row>
    <row r="171" spans="1:6" x14ac:dyDescent="0.25">
      <c r="A171" s="46" t="s">
        <v>49</v>
      </c>
      <c r="B171" s="26" t="s">
        <v>179</v>
      </c>
      <c r="C171" s="96">
        <v>4</v>
      </c>
      <c r="D171" s="53" t="s">
        <v>3</v>
      </c>
      <c r="E171" s="73"/>
      <c r="F171" s="25">
        <f>SUM(C171*E171)</f>
        <v>0</v>
      </c>
    </row>
    <row r="172" spans="1:6" ht="13.9" customHeight="1" x14ac:dyDescent="0.25">
      <c r="A172" s="46"/>
      <c r="B172" s="28"/>
      <c r="C172" s="47"/>
      <c r="D172" s="48"/>
      <c r="E172" s="73"/>
      <c r="F172" s="50"/>
    </row>
    <row r="173" spans="1:6" x14ac:dyDescent="0.25">
      <c r="A173" s="46" t="s">
        <v>50</v>
      </c>
      <c r="B173" s="26" t="s">
        <v>188</v>
      </c>
      <c r="C173" s="96">
        <v>4</v>
      </c>
      <c r="D173" s="53" t="s">
        <v>3</v>
      </c>
      <c r="E173" s="73"/>
      <c r="F173" s="25">
        <f>SUM(C173*E173)</f>
        <v>0</v>
      </c>
    </row>
    <row r="174" spans="1:6" ht="13.9" customHeight="1" x14ac:dyDescent="0.25">
      <c r="A174" s="46"/>
      <c r="B174" s="26"/>
      <c r="C174" s="56"/>
      <c r="D174" s="48"/>
      <c r="E174" s="73"/>
      <c r="F174" s="50"/>
    </row>
    <row r="175" spans="1:6" x14ac:dyDescent="0.25">
      <c r="A175" s="46"/>
      <c r="B175" s="33" t="s">
        <v>7</v>
      </c>
      <c r="C175" s="47"/>
      <c r="D175" s="48"/>
      <c r="E175" s="73"/>
      <c r="F175" s="50"/>
    </row>
    <row r="176" spans="1:6" ht="12" customHeight="1" x14ac:dyDescent="0.25">
      <c r="A176" s="46"/>
      <c r="B176" s="28"/>
      <c r="C176" s="47"/>
      <c r="D176" s="48"/>
      <c r="E176" s="73"/>
      <c r="F176" s="50"/>
    </row>
    <row r="177" spans="1:6" x14ac:dyDescent="0.25">
      <c r="A177" s="46" t="s">
        <v>51</v>
      </c>
      <c r="B177" s="26" t="s">
        <v>77</v>
      </c>
      <c r="C177" s="96">
        <v>2</v>
      </c>
      <c r="D177" s="53" t="s">
        <v>6</v>
      </c>
      <c r="E177" s="74"/>
      <c r="F177" s="25">
        <f>SUM(C177*E177)</f>
        <v>0</v>
      </c>
    </row>
    <row r="178" spans="1:6" ht="13.9" customHeight="1" x14ac:dyDescent="0.25">
      <c r="A178" s="46"/>
      <c r="B178" s="26"/>
      <c r="C178" s="56"/>
      <c r="D178" s="48"/>
      <c r="E178" s="74"/>
      <c r="F178" s="50"/>
    </row>
    <row r="179" spans="1:6" x14ac:dyDescent="0.25">
      <c r="A179" s="46" t="s">
        <v>52</v>
      </c>
      <c r="B179" s="26" t="s">
        <v>78</v>
      </c>
      <c r="C179" s="96">
        <v>14</v>
      </c>
      <c r="D179" s="53" t="s">
        <v>6</v>
      </c>
      <c r="E179" s="74"/>
      <c r="F179" s="25">
        <f>SUM(C179*E179)</f>
        <v>0</v>
      </c>
    </row>
    <row r="180" spans="1:6" ht="13.9" customHeight="1" x14ac:dyDescent="0.25">
      <c r="A180" s="46"/>
      <c r="B180" s="26"/>
      <c r="C180" s="52"/>
      <c r="D180" s="53"/>
      <c r="E180" s="73"/>
      <c r="F180" s="25"/>
    </row>
    <row r="181" spans="1:6" ht="18" customHeight="1" x14ac:dyDescent="0.25">
      <c r="A181" s="46" t="s">
        <v>53</v>
      </c>
      <c r="B181" s="26" t="s">
        <v>293</v>
      </c>
      <c r="C181" s="96">
        <v>20</v>
      </c>
      <c r="D181" s="53" t="s">
        <v>6</v>
      </c>
      <c r="E181" s="74"/>
      <c r="F181" s="25">
        <f>SUM(C181*E181)</f>
        <v>0</v>
      </c>
    </row>
    <row r="182" spans="1:6" ht="13.9" customHeight="1" x14ac:dyDescent="0.25">
      <c r="A182" s="46"/>
      <c r="B182" s="26"/>
      <c r="C182" s="56"/>
      <c r="D182" s="48"/>
      <c r="E182" s="74"/>
      <c r="F182" s="50"/>
    </row>
    <row r="183" spans="1:6" x14ac:dyDescent="0.25">
      <c r="A183" s="46" t="s">
        <v>72</v>
      </c>
      <c r="B183" s="26" t="s">
        <v>294</v>
      </c>
      <c r="C183" s="96">
        <v>30</v>
      </c>
      <c r="D183" s="53" t="s">
        <v>6</v>
      </c>
      <c r="E183" s="74"/>
      <c r="F183" s="25">
        <f>SUM(C183*E183)</f>
        <v>0</v>
      </c>
    </row>
    <row r="184" spans="1:6" ht="13.9" customHeight="1" x14ac:dyDescent="0.25">
      <c r="A184" s="46"/>
      <c r="B184" s="26"/>
      <c r="C184" s="56"/>
      <c r="D184" s="48"/>
      <c r="E184" s="73"/>
      <c r="F184" s="50"/>
    </row>
    <row r="185" spans="1:6" x14ac:dyDescent="0.25">
      <c r="A185" s="46" t="s">
        <v>54</v>
      </c>
      <c r="B185" s="26" t="s">
        <v>190</v>
      </c>
      <c r="C185" s="96">
        <v>2.5</v>
      </c>
      <c r="D185" s="53" t="s">
        <v>6</v>
      </c>
      <c r="E185" s="74"/>
      <c r="F185" s="25">
        <f>SUM(C185*E185)</f>
        <v>0</v>
      </c>
    </row>
    <row r="186" spans="1:6" ht="13.9" customHeight="1" x14ac:dyDescent="0.25">
      <c r="A186" s="46"/>
      <c r="B186" s="26"/>
      <c r="C186" s="52"/>
      <c r="D186" s="53"/>
      <c r="E186" s="74"/>
      <c r="F186" s="25"/>
    </row>
    <row r="187" spans="1:6" x14ac:dyDescent="0.25">
      <c r="A187" s="46" t="s">
        <v>55</v>
      </c>
      <c r="B187" s="26" t="s">
        <v>295</v>
      </c>
      <c r="C187" s="96">
        <v>12</v>
      </c>
      <c r="D187" s="53" t="s">
        <v>6</v>
      </c>
      <c r="E187" s="74"/>
      <c r="F187" s="25">
        <f>SUM(C187*E187)</f>
        <v>0</v>
      </c>
    </row>
    <row r="188" spans="1:6" ht="13.9" customHeight="1" x14ac:dyDescent="0.25">
      <c r="A188" s="46"/>
      <c r="B188" s="26"/>
      <c r="C188" s="96"/>
      <c r="D188" s="53"/>
      <c r="E188" s="74"/>
      <c r="F188" s="25"/>
    </row>
    <row r="189" spans="1:6" x14ac:dyDescent="0.25">
      <c r="A189" s="46" t="s">
        <v>56</v>
      </c>
      <c r="B189" s="26" t="s">
        <v>296</v>
      </c>
      <c r="C189" s="96">
        <v>14</v>
      </c>
      <c r="D189" s="53" t="s">
        <v>297</v>
      </c>
      <c r="E189" s="74"/>
      <c r="F189" s="25">
        <f>SUM(C189*E189)</f>
        <v>0</v>
      </c>
    </row>
    <row r="190" spans="1:6" ht="13.9" customHeight="1" x14ac:dyDescent="0.25">
      <c r="A190" s="46"/>
      <c r="B190" s="31"/>
      <c r="C190" s="56"/>
      <c r="D190" s="49"/>
      <c r="E190" s="74"/>
      <c r="F190" s="83"/>
    </row>
    <row r="191" spans="1:6" x14ac:dyDescent="0.25">
      <c r="A191" s="46"/>
      <c r="B191" s="33" t="s">
        <v>8</v>
      </c>
      <c r="C191" s="56"/>
      <c r="D191" s="49"/>
      <c r="E191" s="74"/>
      <c r="F191" s="83"/>
    </row>
    <row r="192" spans="1:6" x14ac:dyDescent="0.25">
      <c r="A192" s="46" t="s">
        <v>57</v>
      </c>
      <c r="B192" s="26" t="s">
        <v>28</v>
      </c>
      <c r="C192" s="96">
        <v>300</v>
      </c>
      <c r="D192" s="53" t="s">
        <v>9</v>
      </c>
      <c r="E192" s="73"/>
      <c r="F192" s="25">
        <f>SUM(C192*E192)</f>
        <v>0</v>
      </c>
    </row>
    <row r="193" spans="1:6" ht="13.15" customHeight="1" x14ac:dyDescent="0.25">
      <c r="A193" s="46"/>
      <c r="B193" s="28"/>
      <c r="C193" s="77"/>
      <c r="D193" s="48"/>
      <c r="E193" s="73"/>
      <c r="F193" s="50"/>
    </row>
    <row r="194" spans="1:6" x14ac:dyDescent="0.25">
      <c r="A194" s="46" t="s">
        <v>58</v>
      </c>
      <c r="B194" s="26" t="s">
        <v>132</v>
      </c>
      <c r="C194" s="96">
        <v>422</v>
      </c>
      <c r="D194" s="53" t="s">
        <v>9</v>
      </c>
      <c r="E194" s="73"/>
      <c r="F194" s="25">
        <f>SUM(C194*E194)</f>
        <v>0</v>
      </c>
    </row>
    <row r="195" spans="1:6" ht="13.15" customHeight="1" x14ac:dyDescent="0.25">
      <c r="A195" s="46"/>
      <c r="B195" s="26"/>
      <c r="C195" s="52"/>
      <c r="D195" s="53"/>
      <c r="E195" s="73"/>
      <c r="F195" s="25"/>
    </row>
    <row r="196" spans="1:6" ht="31.5" x14ac:dyDescent="0.25">
      <c r="A196" s="46" t="s">
        <v>59</v>
      </c>
      <c r="B196" s="26" t="s">
        <v>192</v>
      </c>
      <c r="C196" s="96">
        <v>22</v>
      </c>
      <c r="D196" s="53" t="s">
        <v>1</v>
      </c>
      <c r="E196" s="73"/>
      <c r="F196" s="25">
        <f>SUM(C196*E196)</f>
        <v>0</v>
      </c>
    </row>
    <row r="197" spans="1:6" ht="13.9" customHeight="1" x14ac:dyDescent="0.25">
      <c r="A197" s="46"/>
      <c r="B197" s="26"/>
      <c r="C197" s="56"/>
      <c r="D197" s="48"/>
      <c r="E197" s="73"/>
      <c r="F197" s="50"/>
    </row>
    <row r="198" spans="1:6" x14ac:dyDescent="0.25">
      <c r="A198" s="46" t="s">
        <v>60</v>
      </c>
      <c r="B198" s="26" t="s">
        <v>187</v>
      </c>
      <c r="C198" s="96">
        <v>65</v>
      </c>
      <c r="D198" s="53" t="s">
        <v>9</v>
      </c>
      <c r="E198" s="74"/>
      <c r="F198" s="25">
        <f>SUM(C198*E198)</f>
        <v>0</v>
      </c>
    </row>
    <row r="199" spans="1:6" ht="13.9" customHeight="1" x14ac:dyDescent="0.25">
      <c r="A199" s="46"/>
      <c r="B199" s="26"/>
      <c r="C199" s="52"/>
      <c r="D199" s="53"/>
      <c r="E199" s="74"/>
      <c r="F199" s="25"/>
    </row>
    <row r="200" spans="1:6" x14ac:dyDescent="0.25">
      <c r="A200" s="46" t="s">
        <v>61</v>
      </c>
      <c r="B200" s="26" t="s">
        <v>102</v>
      </c>
      <c r="C200" s="96">
        <v>310</v>
      </c>
      <c r="D200" s="53" t="s">
        <v>9</v>
      </c>
      <c r="E200" s="74"/>
      <c r="F200" s="25">
        <f>SUM(C200*E200)</f>
        <v>0</v>
      </c>
    </row>
    <row r="201" spans="1:6" ht="13.9" customHeight="1" x14ac:dyDescent="0.25">
      <c r="A201" s="46"/>
      <c r="B201" s="26"/>
      <c r="C201" s="56"/>
      <c r="D201" s="48"/>
      <c r="E201" s="74"/>
      <c r="F201" s="50"/>
    </row>
    <row r="202" spans="1:6" x14ac:dyDescent="0.25">
      <c r="A202" s="46" t="s">
        <v>62</v>
      </c>
      <c r="B202" s="26" t="s">
        <v>298</v>
      </c>
      <c r="C202" s="96">
        <v>56</v>
      </c>
      <c r="D202" s="53" t="s">
        <v>9</v>
      </c>
      <c r="E202" s="74"/>
      <c r="F202" s="25">
        <f>SUM(C202*E202)</f>
        <v>0</v>
      </c>
    </row>
    <row r="203" spans="1:6" ht="13.9" customHeight="1" x14ac:dyDescent="0.25">
      <c r="A203" s="46"/>
      <c r="B203" s="26"/>
      <c r="C203" s="56"/>
      <c r="D203" s="48"/>
      <c r="E203" s="74"/>
      <c r="F203" s="50"/>
    </row>
    <row r="204" spans="1:6" x14ac:dyDescent="0.25">
      <c r="A204" s="46" t="s">
        <v>63</v>
      </c>
      <c r="B204" s="26" t="s">
        <v>185</v>
      </c>
      <c r="C204" s="96">
        <v>324</v>
      </c>
      <c r="D204" s="53" t="s">
        <v>9</v>
      </c>
      <c r="E204" s="74"/>
      <c r="F204" s="25">
        <f>SUM(C204*E204)</f>
        <v>0</v>
      </c>
    </row>
    <row r="205" spans="1:6" ht="13.9" customHeight="1" x14ac:dyDescent="0.25">
      <c r="A205" s="46"/>
      <c r="B205" s="26"/>
      <c r="C205" s="56"/>
      <c r="D205" s="48"/>
      <c r="E205" s="74"/>
      <c r="F205" s="50"/>
    </row>
    <row r="206" spans="1:6" x14ac:dyDescent="0.25">
      <c r="A206" s="46" t="s">
        <v>64</v>
      </c>
      <c r="B206" s="26" t="s">
        <v>300</v>
      </c>
      <c r="C206" s="96">
        <v>120</v>
      </c>
      <c r="D206" s="53" t="s">
        <v>9</v>
      </c>
      <c r="E206" s="74"/>
      <c r="F206" s="25">
        <f>SUM(C206*E206)</f>
        <v>0</v>
      </c>
    </row>
    <row r="207" spans="1:6" ht="13.9" customHeight="1" x14ac:dyDescent="0.25">
      <c r="A207" s="46"/>
      <c r="B207" s="28"/>
      <c r="C207" s="47"/>
      <c r="D207" s="48"/>
      <c r="E207" s="74"/>
      <c r="F207" s="50"/>
    </row>
    <row r="208" spans="1:6" x14ac:dyDescent="0.25">
      <c r="A208" s="46" t="s">
        <v>65</v>
      </c>
      <c r="B208" s="26" t="s">
        <v>299</v>
      </c>
      <c r="C208" s="96">
        <v>135</v>
      </c>
      <c r="D208" s="53" t="s">
        <v>9</v>
      </c>
      <c r="E208" s="74"/>
      <c r="F208" s="25">
        <f>SUM(C208*E208)</f>
        <v>0</v>
      </c>
    </row>
    <row r="209" spans="1:6" x14ac:dyDescent="0.25">
      <c r="A209" s="46"/>
      <c r="B209" s="28"/>
      <c r="C209" s="47"/>
      <c r="D209" s="48"/>
      <c r="E209" s="74"/>
      <c r="F209" s="50"/>
    </row>
    <row r="210" spans="1:6" x14ac:dyDescent="0.25">
      <c r="A210" s="46" t="s">
        <v>66</v>
      </c>
      <c r="B210" s="26" t="s">
        <v>103</v>
      </c>
      <c r="C210" s="96">
        <v>186</v>
      </c>
      <c r="D210" s="53" t="s">
        <v>9</v>
      </c>
      <c r="E210" s="74"/>
      <c r="F210" s="25">
        <f>SUM(C210*E210)</f>
        <v>0</v>
      </c>
    </row>
    <row r="211" spans="1:6" ht="14.45" customHeight="1" x14ac:dyDescent="0.25">
      <c r="A211" s="46"/>
      <c r="B211" s="26"/>
      <c r="C211" s="56"/>
      <c r="D211" s="48"/>
      <c r="E211" s="74"/>
      <c r="F211" s="50"/>
    </row>
    <row r="212" spans="1:6" x14ac:dyDescent="0.25">
      <c r="A212" s="46" t="s">
        <v>68</v>
      </c>
      <c r="B212" s="26" t="s">
        <v>29</v>
      </c>
      <c r="C212" s="96">
        <v>83</v>
      </c>
      <c r="D212" s="53" t="s">
        <v>9</v>
      </c>
      <c r="E212" s="74"/>
      <c r="F212" s="25">
        <f>SUM(C212*E212)</f>
        <v>0</v>
      </c>
    </row>
    <row r="213" spans="1:6" x14ac:dyDescent="0.25">
      <c r="A213" s="46"/>
      <c r="B213" s="28"/>
      <c r="C213" s="77"/>
      <c r="D213" s="48"/>
      <c r="E213" s="74"/>
      <c r="F213" s="50"/>
    </row>
    <row r="214" spans="1:6" x14ac:dyDescent="0.25">
      <c r="A214" s="46" t="s">
        <v>202</v>
      </c>
      <c r="B214" s="26" t="s">
        <v>30</v>
      </c>
      <c r="C214" s="96">
        <v>221</v>
      </c>
      <c r="D214" s="53" t="s">
        <v>9</v>
      </c>
      <c r="E214" s="74"/>
      <c r="F214" s="25">
        <f>SUM(C214*E214)</f>
        <v>0</v>
      </c>
    </row>
    <row r="215" spans="1:6" ht="13.9" customHeight="1" x14ac:dyDescent="0.25">
      <c r="A215" s="46"/>
      <c r="B215" s="28"/>
      <c r="C215" s="47"/>
      <c r="D215" s="48"/>
      <c r="E215" s="74"/>
      <c r="F215" s="50"/>
    </row>
    <row r="216" spans="1:6" x14ac:dyDescent="0.25">
      <c r="A216" s="46" t="s">
        <v>203</v>
      </c>
      <c r="B216" s="26" t="s">
        <v>186</v>
      </c>
      <c r="C216" s="96">
        <v>10</v>
      </c>
      <c r="D216" s="53" t="s">
        <v>9</v>
      </c>
      <c r="E216" s="74"/>
      <c r="F216" s="25">
        <f>SUM(C216*E216)</f>
        <v>0</v>
      </c>
    </row>
    <row r="217" spans="1:6" ht="13.9" customHeight="1" x14ac:dyDescent="0.25">
      <c r="A217" s="46"/>
      <c r="B217" s="84"/>
      <c r="C217" s="85"/>
      <c r="D217" s="84"/>
      <c r="E217" s="84"/>
      <c r="F217" s="84"/>
    </row>
    <row r="218" spans="1:6" x14ac:dyDescent="0.25">
      <c r="A218" s="46"/>
      <c r="B218" s="33" t="s">
        <v>180</v>
      </c>
      <c r="C218" s="52"/>
      <c r="D218" s="53"/>
      <c r="E218" s="73"/>
      <c r="F218" s="25"/>
    </row>
    <row r="219" spans="1:6" x14ac:dyDescent="0.25">
      <c r="A219" s="46" t="s">
        <v>204</v>
      </c>
      <c r="B219" s="26" t="s">
        <v>305</v>
      </c>
      <c r="C219" s="96">
        <v>44</v>
      </c>
      <c r="D219" s="53" t="s">
        <v>6</v>
      </c>
      <c r="E219" s="74"/>
      <c r="F219" s="25">
        <f>SUM(C219*E219)</f>
        <v>0</v>
      </c>
    </row>
    <row r="220" spans="1:6" ht="12.6" customHeight="1" x14ac:dyDescent="0.25">
      <c r="A220" s="46"/>
      <c r="B220" s="26"/>
      <c r="C220" s="56"/>
      <c r="D220" s="48"/>
      <c r="E220" s="74"/>
      <c r="F220" s="50"/>
    </row>
    <row r="221" spans="1:6" x14ac:dyDescent="0.25">
      <c r="A221" s="46" t="s">
        <v>301</v>
      </c>
      <c r="B221" s="26" t="s">
        <v>86</v>
      </c>
      <c r="C221" s="96">
        <v>44</v>
      </c>
      <c r="D221" s="53" t="s">
        <v>6</v>
      </c>
      <c r="E221" s="74"/>
      <c r="F221" s="25">
        <f>SUM(C221*E221)</f>
        <v>0</v>
      </c>
    </row>
    <row r="222" spans="1:6" ht="13.9" customHeight="1" x14ac:dyDescent="0.25">
      <c r="A222" s="46"/>
      <c r="B222" s="26"/>
      <c r="C222" s="52"/>
      <c r="D222" s="53"/>
      <c r="E222" s="74"/>
      <c r="F222" s="25"/>
    </row>
    <row r="223" spans="1:6" x14ac:dyDescent="0.25">
      <c r="A223" s="46" t="s">
        <v>302</v>
      </c>
      <c r="B223" s="26" t="s">
        <v>79</v>
      </c>
      <c r="C223" s="96">
        <v>154</v>
      </c>
      <c r="D223" s="53" t="s">
        <v>27</v>
      </c>
      <c r="E223" s="74"/>
      <c r="F223" s="25">
        <f>SUM(C223*E223)</f>
        <v>0</v>
      </c>
    </row>
    <row r="224" spans="1:6" x14ac:dyDescent="0.25">
      <c r="A224" s="46"/>
      <c r="B224" s="26"/>
      <c r="C224" s="96"/>
      <c r="D224" s="53"/>
      <c r="E224" s="74"/>
      <c r="F224" s="25"/>
    </row>
    <row r="225" spans="1:10" x14ac:dyDescent="0.25">
      <c r="A225" s="46" t="s">
        <v>303</v>
      </c>
      <c r="B225" s="26" t="s">
        <v>324</v>
      </c>
      <c r="C225" s="96">
        <v>24</v>
      </c>
      <c r="D225" s="53" t="s">
        <v>6</v>
      </c>
      <c r="E225" s="74"/>
      <c r="F225" s="25">
        <f>SUM(C225*E225)</f>
        <v>0</v>
      </c>
    </row>
    <row r="226" spans="1:10" x14ac:dyDescent="0.25">
      <c r="A226" s="46"/>
      <c r="B226" s="26"/>
      <c r="C226" s="96"/>
      <c r="D226" s="53"/>
      <c r="E226" s="74"/>
      <c r="F226" s="25"/>
    </row>
    <row r="227" spans="1:10" x14ac:dyDescent="0.25">
      <c r="A227" s="46" t="s">
        <v>304</v>
      </c>
      <c r="B227" s="26" t="s">
        <v>306</v>
      </c>
      <c r="C227" s="96">
        <v>84</v>
      </c>
      <c r="D227" s="53" t="s">
        <v>27</v>
      </c>
      <c r="E227" s="74"/>
      <c r="F227" s="25">
        <f>SUM(C227*E227)</f>
        <v>0</v>
      </c>
    </row>
    <row r="228" spans="1:10" x14ac:dyDescent="0.25">
      <c r="A228" s="46"/>
      <c r="B228" s="26"/>
      <c r="C228" s="96"/>
      <c r="D228" s="53"/>
      <c r="E228" s="74"/>
      <c r="F228" s="25"/>
    </row>
    <row r="229" spans="1:10" ht="13.9" customHeight="1" x14ac:dyDescent="0.25">
      <c r="A229" s="46"/>
      <c r="B229" s="26"/>
      <c r="C229" s="52"/>
      <c r="D229" s="53"/>
      <c r="E229" s="54"/>
      <c r="F229" s="25"/>
    </row>
    <row r="230" spans="1:10" ht="18.75" x14ac:dyDescent="0.25">
      <c r="A230" s="418">
        <v>3</v>
      </c>
      <c r="B230" s="385" t="s">
        <v>167</v>
      </c>
      <c r="C230" s="386"/>
      <c r="D230" s="387"/>
      <c r="E230" s="388"/>
      <c r="F230" s="389">
        <f>SUM(F165:F227)</f>
        <v>0</v>
      </c>
    </row>
    <row r="231" spans="1:10" ht="18.75" x14ac:dyDescent="0.3">
      <c r="A231" s="427">
        <v>3</v>
      </c>
      <c r="B231" s="100" t="s">
        <v>430</v>
      </c>
      <c r="C231" s="56"/>
      <c r="D231" s="48"/>
      <c r="E231" s="55"/>
      <c r="F231" s="25"/>
      <c r="I231" s="2" t="s">
        <v>326</v>
      </c>
      <c r="J231" s="2" t="s">
        <v>327</v>
      </c>
    </row>
    <row r="232" spans="1:10" x14ac:dyDescent="0.25">
      <c r="A232" s="63"/>
      <c r="B232" s="40"/>
      <c r="C232" s="56"/>
      <c r="D232" s="48"/>
      <c r="E232" s="55"/>
      <c r="F232" s="25"/>
      <c r="I232" s="219">
        <v>44</v>
      </c>
      <c r="J232" s="219">
        <v>44</v>
      </c>
    </row>
    <row r="233" spans="1:10" ht="18.75" x14ac:dyDescent="0.3">
      <c r="A233" s="63"/>
      <c r="B233" s="69" t="s">
        <v>504</v>
      </c>
      <c r="C233" s="47"/>
      <c r="D233" s="48"/>
      <c r="E233" s="55"/>
      <c r="F233" s="50"/>
      <c r="I233" s="219">
        <v>13</v>
      </c>
      <c r="J233" s="219">
        <v>13</v>
      </c>
    </row>
    <row r="234" spans="1:10" ht="31.9" customHeight="1" x14ac:dyDescent="0.25">
      <c r="A234" s="63"/>
      <c r="B234" s="95" t="s">
        <v>184</v>
      </c>
      <c r="C234" s="47"/>
      <c r="D234" s="48"/>
      <c r="E234" s="55"/>
      <c r="F234" s="50"/>
      <c r="I234" s="219">
        <v>24</v>
      </c>
      <c r="J234" s="219">
        <v>14</v>
      </c>
    </row>
    <row r="235" spans="1:10" ht="13.9" customHeight="1" x14ac:dyDescent="0.25">
      <c r="A235" s="63"/>
      <c r="B235" s="26"/>
      <c r="C235" s="56"/>
      <c r="D235" s="48"/>
      <c r="E235" s="55"/>
      <c r="F235" s="50"/>
      <c r="I235" s="219"/>
      <c r="J235" s="219"/>
    </row>
    <row r="236" spans="1:10" ht="13.9" customHeight="1" x14ac:dyDescent="0.25">
      <c r="A236" s="46" t="s">
        <v>46</v>
      </c>
      <c r="B236" s="26" t="s">
        <v>181</v>
      </c>
      <c r="C236" s="97">
        <v>6</v>
      </c>
      <c r="D236" s="53" t="s">
        <v>27</v>
      </c>
      <c r="E236" s="99"/>
      <c r="F236" s="25">
        <f>SUM(C236*E236)</f>
        <v>0</v>
      </c>
      <c r="I236" s="219">
        <f>SUM(I232:I235)</f>
        <v>81</v>
      </c>
      <c r="J236" s="219">
        <f>SUM(J232:J235)</f>
        <v>71</v>
      </c>
    </row>
    <row r="237" spans="1:10" x14ac:dyDescent="0.25">
      <c r="A237" s="46"/>
      <c r="B237" s="26"/>
      <c r="C237" s="97"/>
      <c r="D237" s="53"/>
      <c r="E237" s="99"/>
      <c r="F237" s="25"/>
    </row>
    <row r="238" spans="1:10" x14ac:dyDescent="0.25">
      <c r="A238" s="46" t="s">
        <v>47</v>
      </c>
      <c r="B238" s="26" t="s">
        <v>182</v>
      </c>
      <c r="C238" s="97">
        <v>6</v>
      </c>
      <c r="D238" s="53" t="s">
        <v>27</v>
      </c>
      <c r="E238" s="74"/>
      <c r="F238" s="25">
        <f>SUM(C238*E238)</f>
        <v>0</v>
      </c>
    </row>
    <row r="239" spans="1:10" x14ac:dyDescent="0.25">
      <c r="A239" s="46"/>
      <c r="B239" s="26"/>
      <c r="C239" s="97"/>
      <c r="D239" s="53"/>
      <c r="E239" s="74"/>
      <c r="F239" s="25"/>
    </row>
    <row r="240" spans="1:10" x14ac:dyDescent="0.25">
      <c r="A240" s="46" t="s">
        <v>48</v>
      </c>
      <c r="B240" s="26" t="s">
        <v>183</v>
      </c>
      <c r="C240" s="97">
        <v>6</v>
      </c>
      <c r="D240" s="53" t="s">
        <v>27</v>
      </c>
      <c r="E240" s="74"/>
      <c r="F240" s="25">
        <f>SUM(C240*E240)</f>
        <v>0</v>
      </c>
    </row>
    <row r="241" spans="1:6" x14ac:dyDescent="0.25">
      <c r="A241" s="46"/>
      <c r="B241" s="95"/>
      <c r="C241" s="98"/>
      <c r="D241" s="48"/>
      <c r="E241" s="73"/>
      <c r="F241" s="50"/>
    </row>
    <row r="242" spans="1:6" ht="29.45" customHeight="1" x14ac:dyDescent="0.25">
      <c r="A242" s="46" t="s">
        <v>49</v>
      </c>
      <c r="B242" s="26" t="s">
        <v>219</v>
      </c>
      <c r="C242" s="97">
        <v>2</v>
      </c>
      <c r="D242" s="53" t="s">
        <v>1</v>
      </c>
      <c r="E242" s="74"/>
      <c r="F242" s="25">
        <f>SUM(C242*E242)</f>
        <v>0</v>
      </c>
    </row>
    <row r="243" spans="1:6" x14ac:dyDescent="0.25">
      <c r="A243" s="46"/>
      <c r="B243" s="28"/>
      <c r="C243" s="60"/>
      <c r="D243" s="53"/>
      <c r="E243" s="73"/>
      <c r="F243" s="25"/>
    </row>
    <row r="244" spans="1:6" x14ac:dyDescent="0.25">
      <c r="A244" s="46" t="s">
        <v>50</v>
      </c>
      <c r="B244" s="26" t="s">
        <v>209</v>
      </c>
      <c r="C244" s="96">
        <v>1</v>
      </c>
      <c r="D244" s="53" t="s">
        <v>1</v>
      </c>
      <c r="E244" s="74"/>
      <c r="F244" s="25">
        <f>SUM(C244*E244)</f>
        <v>0</v>
      </c>
    </row>
    <row r="245" spans="1:6" ht="14.1" customHeight="1" x14ac:dyDescent="0.25">
      <c r="A245" s="46"/>
      <c r="B245" s="26"/>
      <c r="C245" s="52"/>
      <c r="D245" s="53"/>
      <c r="E245" s="54"/>
      <c r="F245" s="25"/>
    </row>
    <row r="246" spans="1:6" ht="14.1" customHeight="1" x14ac:dyDescent="0.25">
      <c r="A246" s="43"/>
      <c r="B246" s="101" t="s">
        <v>189</v>
      </c>
      <c r="C246" s="102"/>
      <c r="D246" s="19"/>
      <c r="E246" s="103"/>
      <c r="F246" s="20">
        <f t="shared" ref="F246:F249" si="2">SUM(C246*E246)</f>
        <v>0</v>
      </c>
    </row>
    <row r="247" spans="1:6" ht="63" x14ac:dyDescent="0.25">
      <c r="A247" s="428"/>
      <c r="B247" s="104" t="s">
        <v>436</v>
      </c>
      <c r="C247" s="102"/>
      <c r="D247" s="19"/>
      <c r="E247" s="103"/>
      <c r="F247" s="20">
        <f t="shared" si="2"/>
        <v>0</v>
      </c>
    </row>
    <row r="248" spans="1:6" x14ac:dyDescent="0.25">
      <c r="A248" s="43"/>
      <c r="B248" s="105"/>
      <c r="C248" s="102"/>
      <c r="D248" s="19"/>
      <c r="E248" s="103"/>
      <c r="F248" s="20">
        <f t="shared" si="2"/>
        <v>0</v>
      </c>
    </row>
    <row r="249" spans="1:6" ht="31.5" x14ac:dyDescent="0.25">
      <c r="A249" s="43" t="s">
        <v>51</v>
      </c>
      <c r="B249" s="106" t="s">
        <v>457</v>
      </c>
      <c r="C249" s="19">
        <v>3</v>
      </c>
      <c r="D249" s="19" t="s">
        <v>1</v>
      </c>
      <c r="E249" s="211"/>
      <c r="F249" s="20">
        <f t="shared" si="2"/>
        <v>0</v>
      </c>
    </row>
    <row r="250" spans="1:6" x14ac:dyDescent="0.25">
      <c r="A250" s="46"/>
      <c r="B250" s="106"/>
      <c r="C250" s="60"/>
      <c r="D250" s="53"/>
      <c r="E250" s="55"/>
      <c r="F250" s="25"/>
    </row>
    <row r="251" spans="1:6" ht="46.9" customHeight="1" x14ac:dyDescent="0.25">
      <c r="A251" s="46" t="s">
        <v>52</v>
      </c>
      <c r="B251" s="106" t="s">
        <v>456</v>
      </c>
      <c r="C251" s="19">
        <v>1</v>
      </c>
      <c r="D251" s="19" t="s">
        <v>1</v>
      </c>
      <c r="E251" s="74"/>
      <c r="F251" s="20">
        <f t="shared" ref="F251" si="3">SUM(C251*E251)</f>
        <v>0</v>
      </c>
    </row>
    <row r="252" spans="1:6" x14ac:dyDescent="0.25">
      <c r="A252" s="70"/>
      <c r="B252" s="28"/>
      <c r="C252" s="60"/>
      <c r="D252" s="53"/>
      <c r="E252" s="55"/>
      <c r="F252" s="25"/>
    </row>
    <row r="253" spans="1:6" ht="31.5" x14ac:dyDescent="0.25">
      <c r="A253" s="43" t="s">
        <v>53</v>
      </c>
      <c r="B253" s="106" t="s">
        <v>458</v>
      </c>
      <c r="C253" s="19">
        <v>3</v>
      </c>
      <c r="D253" s="19" t="s">
        <v>1</v>
      </c>
      <c r="E253" s="211"/>
      <c r="F253" s="20">
        <f t="shared" ref="F253" si="4">SUM(C253*E253)</f>
        <v>0</v>
      </c>
    </row>
    <row r="254" spans="1:6" x14ac:dyDescent="0.25">
      <c r="A254" s="70"/>
      <c r="B254" s="28"/>
      <c r="C254" s="60"/>
      <c r="D254" s="53"/>
      <c r="E254" s="55"/>
      <c r="F254" s="25"/>
    </row>
    <row r="255" spans="1:6" x14ac:dyDescent="0.25">
      <c r="A255" s="70"/>
      <c r="B255" s="26"/>
      <c r="C255" s="52"/>
      <c r="D255" s="53"/>
      <c r="E255" s="55"/>
      <c r="F255" s="25"/>
    </row>
    <row r="256" spans="1:6" x14ac:dyDescent="0.25">
      <c r="A256" s="70"/>
      <c r="B256" s="26"/>
      <c r="C256" s="52"/>
      <c r="D256" s="53"/>
      <c r="E256" s="55"/>
      <c r="F256" s="25"/>
    </row>
    <row r="257" spans="1:6" x14ac:dyDescent="0.25">
      <c r="A257" s="63"/>
      <c r="B257" s="26"/>
      <c r="C257" s="52"/>
      <c r="D257" s="53"/>
      <c r="E257" s="55"/>
      <c r="F257" s="25"/>
    </row>
    <row r="258" spans="1:6" x14ac:dyDescent="0.25">
      <c r="A258" s="63"/>
      <c r="B258" s="26"/>
      <c r="C258" s="52"/>
      <c r="D258" s="53"/>
      <c r="E258" s="54"/>
      <c r="F258" s="62"/>
    </row>
    <row r="259" spans="1:6" x14ac:dyDescent="0.25">
      <c r="A259" s="63"/>
      <c r="B259" s="26"/>
      <c r="C259" s="52"/>
      <c r="D259" s="53"/>
      <c r="E259" s="54"/>
      <c r="F259" s="25"/>
    </row>
    <row r="260" spans="1:6" x14ac:dyDescent="0.25">
      <c r="A260" s="63"/>
      <c r="B260" s="26"/>
      <c r="C260" s="52"/>
      <c r="D260" s="53"/>
      <c r="E260" s="54"/>
      <c r="F260" s="25"/>
    </row>
    <row r="261" spans="1:6" x14ac:dyDescent="0.25">
      <c r="A261" s="63"/>
      <c r="B261" s="26"/>
      <c r="C261" s="52"/>
      <c r="D261" s="53"/>
      <c r="E261" s="54"/>
      <c r="F261" s="25"/>
    </row>
    <row r="262" spans="1:6" x14ac:dyDescent="0.25">
      <c r="A262" s="63"/>
      <c r="B262" s="26"/>
      <c r="C262" s="52"/>
      <c r="D262" s="53"/>
      <c r="E262" s="54"/>
      <c r="F262" s="25"/>
    </row>
    <row r="263" spans="1:6" x14ac:dyDescent="0.25">
      <c r="A263" s="63"/>
      <c r="B263" s="26"/>
      <c r="C263" s="52"/>
      <c r="D263" s="53"/>
      <c r="E263" s="54"/>
      <c r="F263" s="25"/>
    </row>
    <row r="264" spans="1:6" x14ac:dyDescent="0.25">
      <c r="A264" s="63"/>
      <c r="B264" s="26"/>
      <c r="C264" s="52"/>
      <c r="D264" s="53"/>
      <c r="E264" s="54"/>
      <c r="F264" s="25"/>
    </row>
    <row r="265" spans="1:6" x14ac:dyDescent="0.25">
      <c r="A265" s="63"/>
      <c r="B265" s="26"/>
      <c r="C265" s="52"/>
      <c r="D265" s="53"/>
      <c r="E265" s="54"/>
      <c r="F265" s="25"/>
    </row>
    <row r="266" spans="1:6" x14ac:dyDescent="0.25">
      <c r="A266" s="63"/>
      <c r="B266" s="26"/>
      <c r="C266" s="52"/>
      <c r="D266" s="53"/>
      <c r="E266" s="54"/>
      <c r="F266" s="25"/>
    </row>
    <row r="267" spans="1:6" x14ac:dyDescent="0.25">
      <c r="A267" s="63"/>
      <c r="B267" s="26"/>
      <c r="C267" s="60"/>
      <c r="D267" s="79"/>
      <c r="E267" s="91"/>
      <c r="F267" s="82"/>
    </row>
    <row r="268" spans="1:6" x14ac:dyDescent="0.25">
      <c r="A268" s="63"/>
      <c r="B268" s="90"/>
      <c r="C268" s="85"/>
      <c r="D268" s="84"/>
      <c r="E268" s="85"/>
      <c r="F268" s="84"/>
    </row>
    <row r="269" spans="1:6" x14ac:dyDescent="0.25">
      <c r="A269" s="63"/>
      <c r="B269" s="90"/>
      <c r="C269" s="47"/>
      <c r="D269" s="48"/>
      <c r="E269" s="55"/>
      <c r="F269" s="50"/>
    </row>
    <row r="270" spans="1:6" x14ac:dyDescent="0.25">
      <c r="A270" s="63"/>
      <c r="B270" s="90"/>
      <c r="C270" s="47"/>
      <c r="D270" s="48"/>
      <c r="E270" s="55"/>
      <c r="F270" s="50"/>
    </row>
    <row r="271" spans="1:6" x14ac:dyDescent="0.25">
      <c r="A271" s="63"/>
      <c r="B271" s="90"/>
      <c r="C271" s="47"/>
      <c r="D271" s="48"/>
      <c r="E271" s="55"/>
      <c r="F271" s="50"/>
    </row>
    <row r="272" spans="1:6" x14ac:dyDescent="0.25">
      <c r="A272" s="63"/>
      <c r="B272" s="90"/>
      <c r="C272" s="47"/>
      <c r="D272" s="48"/>
      <c r="E272" s="55"/>
      <c r="F272" s="50"/>
    </row>
    <row r="273" spans="1:6" x14ac:dyDescent="0.25">
      <c r="A273" s="63"/>
      <c r="B273" s="90"/>
      <c r="C273" s="47"/>
      <c r="D273" s="48"/>
      <c r="E273" s="55"/>
      <c r="F273" s="50"/>
    </row>
    <row r="274" spans="1:6" x14ac:dyDescent="0.25">
      <c r="A274" s="63"/>
      <c r="B274" s="90"/>
      <c r="C274" s="47"/>
      <c r="D274" s="48"/>
      <c r="E274" s="55"/>
      <c r="F274" s="50"/>
    </row>
    <row r="275" spans="1:6" x14ac:dyDescent="0.25">
      <c r="A275" s="63"/>
      <c r="B275" s="90"/>
      <c r="C275" s="47"/>
      <c r="D275" s="48"/>
      <c r="E275" s="55"/>
      <c r="F275" s="50"/>
    </row>
    <row r="276" spans="1:6" x14ac:dyDescent="0.25">
      <c r="A276" s="63"/>
      <c r="B276" s="90"/>
      <c r="C276" s="47"/>
      <c r="D276" s="48"/>
      <c r="E276" s="55"/>
      <c r="F276" s="50"/>
    </row>
    <row r="277" spans="1:6" x14ac:dyDescent="0.25">
      <c r="A277" s="63"/>
      <c r="B277" s="90"/>
      <c r="C277" s="47"/>
      <c r="D277" s="48"/>
      <c r="E277" s="55"/>
      <c r="F277" s="50"/>
    </row>
    <row r="278" spans="1:6" x14ac:dyDescent="0.25">
      <c r="A278" s="63"/>
      <c r="B278" s="28"/>
      <c r="C278" s="47"/>
      <c r="D278" s="48"/>
      <c r="E278" s="55"/>
      <c r="F278" s="50"/>
    </row>
    <row r="279" spans="1:6" x14ac:dyDescent="0.25">
      <c r="A279" s="63"/>
      <c r="B279" s="26"/>
      <c r="C279" s="52"/>
      <c r="D279" s="53"/>
      <c r="E279" s="55"/>
      <c r="F279" s="25"/>
    </row>
    <row r="280" spans="1:6" ht="14.1" customHeight="1" x14ac:dyDescent="0.25">
      <c r="A280" s="63"/>
      <c r="B280" s="28"/>
      <c r="C280" s="60"/>
      <c r="D280" s="53"/>
      <c r="E280" s="55"/>
      <c r="F280" s="25"/>
    </row>
    <row r="281" spans="1:6" x14ac:dyDescent="0.25">
      <c r="A281" s="63"/>
      <c r="B281" s="26"/>
      <c r="C281" s="52"/>
      <c r="D281" s="53"/>
      <c r="E281" s="55"/>
      <c r="F281" s="25"/>
    </row>
    <row r="282" spans="1:6" x14ac:dyDescent="0.25">
      <c r="A282" s="63"/>
      <c r="B282" s="26"/>
      <c r="C282" s="52"/>
      <c r="D282" s="53"/>
      <c r="E282" s="55"/>
      <c r="F282" s="25"/>
    </row>
    <row r="283" spans="1:6" ht="16.5" thickBot="1" x14ac:dyDescent="0.3">
      <c r="A283" s="63"/>
      <c r="B283" s="26"/>
      <c r="C283" s="52"/>
      <c r="D283" s="53"/>
      <c r="E283" s="55"/>
      <c r="F283" s="61"/>
    </row>
    <row r="284" spans="1:6" x14ac:dyDescent="0.25">
      <c r="A284" s="443"/>
      <c r="B284" s="129" t="s">
        <v>167</v>
      </c>
      <c r="C284" s="130"/>
      <c r="D284" s="131"/>
      <c r="E284" s="132"/>
      <c r="F284" s="133">
        <f>SUM(F236:F283)</f>
        <v>0</v>
      </c>
    </row>
    <row r="285" spans="1:6" x14ac:dyDescent="0.25">
      <c r="A285" s="63"/>
      <c r="B285" s="26"/>
      <c r="C285" s="52"/>
      <c r="D285" s="53"/>
      <c r="E285" s="55"/>
      <c r="F285" s="25"/>
    </row>
    <row r="286" spans="1:6" x14ac:dyDescent="0.25">
      <c r="A286" s="63"/>
      <c r="B286" s="26"/>
      <c r="C286" s="78" t="s">
        <v>34</v>
      </c>
      <c r="D286" s="79"/>
      <c r="E286" s="81"/>
      <c r="F286" s="82"/>
    </row>
    <row r="287" spans="1:6" x14ac:dyDescent="0.25">
      <c r="A287" s="63"/>
      <c r="B287" s="26"/>
      <c r="C287" s="77"/>
      <c r="D287" s="76"/>
      <c r="E287" s="81"/>
      <c r="F287" s="82">
        <f>F161</f>
        <v>0</v>
      </c>
    </row>
    <row r="288" spans="1:6" x14ac:dyDescent="0.25">
      <c r="A288" s="63"/>
      <c r="B288" s="26"/>
      <c r="C288" s="80" t="s">
        <v>35</v>
      </c>
      <c r="D288" s="76"/>
      <c r="E288" s="81"/>
      <c r="F288" s="92">
        <f>F230</f>
        <v>0</v>
      </c>
    </row>
    <row r="289" spans="1:6" ht="16.5" thickBot="1" x14ac:dyDescent="0.3">
      <c r="A289" s="63"/>
      <c r="B289" s="26"/>
      <c r="C289" s="80" t="s">
        <v>36</v>
      </c>
      <c r="D289" s="76"/>
      <c r="E289" s="81"/>
      <c r="F289" s="93">
        <f>F284</f>
        <v>0</v>
      </c>
    </row>
    <row r="290" spans="1:6" ht="37.5" x14ac:dyDescent="0.3">
      <c r="A290" s="418">
        <v>3</v>
      </c>
      <c r="B290" s="381" t="s">
        <v>431</v>
      </c>
      <c r="C290" s="390"/>
      <c r="D290" s="391"/>
      <c r="E290" s="392"/>
      <c r="F290" s="265">
        <f>SUM(F287:F289)</f>
        <v>0</v>
      </c>
    </row>
    <row r="291" spans="1:6" x14ac:dyDescent="0.2">
      <c r="A291" s="63"/>
      <c r="B291" s="64"/>
      <c r="C291" s="65"/>
      <c r="D291" s="66"/>
      <c r="E291" s="67"/>
      <c r="F291" s="68"/>
    </row>
    <row r="292" spans="1:6" ht="21" x14ac:dyDescent="0.35">
      <c r="A292" s="421">
        <v>4</v>
      </c>
      <c r="B292" s="212" t="s">
        <v>220</v>
      </c>
      <c r="C292" s="213"/>
      <c r="D292" s="214"/>
      <c r="E292" s="215"/>
      <c r="F292" s="216"/>
    </row>
    <row r="293" spans="1:6" ht="13.9" customHeight="1" x14ac:dyDescent="0.25">
      <c r="A293" s="46"/>
      <c r="B293" s="15"/>
      <c r="C293" s="65"/>
      <c r="D293" s="66"/>
      <c r="E293" s="67"/>
      <c r="F293" s="68"/>
    </row>
    <row r="294" spans="1:6" ht="18.75" x14ac:dyDescent="0.3">
      <c r="A294" s="46"/>
      <c r="B294" s="69" t="s">
        <v>193</v>
      </c>
      <c r="C294" s="65"/>
      <c r="D294" s="66"/>
      <c r="E294" s="67"/>
      <c r="F294" s="68"/>
    </row>
    <row r="295" spans="1:6" x14ac:dyDescent="0.2">
      <c r="A295" s="63"/>
      <c r="B295" s="64"/>
      <c r="C295" s="65"/>
      <c r="D295" s="66"/>
      <c r="E295" s="67"/>
      <c r="F295" s="68"/>
    </row>
    <row r="296" spans="1:6" x14ac:dyDescent="0.25">
      <c r="A296" s="46"/>
      <c r="B296" s="33" t="s">
        <v>195</v>
      </c>
      <c r="C296" s="52"/>
      <c r="D296" s="53"/>
      <c r="E296" s="55"/>
      <c r="F296" s="25"/>
    </row>
    <row r="297" spans="1:6" ht="31.5" x14ac:dyDescent="0.25">
      <c r="A297" s="46" t="s">
        <v>46</v>
      </c>
      <c r="B297" s="26" t="s">
        <v>307</v>
      </c>
      <c r="C297" s="96">
        <v>13</v>
      </c>
      <c r="D297" s="53" t="s">
        <v>6</v>
      </c>
      <c r="E297" s="74"/>
      <c r="F297" s="25">
        <f>SUM(C297*E297)</f>
        <v>0</v>
      </c>
    </row>
    <row r="298" spans="1:6" x14ac:dyDescent="0.25">
      <c r="A298" s="46"/>
      <c r="B298" s="26"/>
      <c r="C298" s="56"/>
      <c r="D298" s="48"/>
      <c r="E298" s="54"/>
      <c r="F298" s="50"/>
    </row>
    <row r="299" spans="1:6" x14ac:dyDescent="0.25">
      <c r="A299" s="46" t="s">
        <v>47</v>
      </c>
      <c r="B299" s="26" t="s">
        <v>86</v>
      </c>
      <c r="C299" s="96">
        <v>8</v>
      </c>
      <c r="D299" s="53" t="s">
        <v>6</v>
      </c>
      <c r="E299" s="74"/>
      <c r="F299" s="25">
        <f>SUM(C299*E299)</f>
        <v>0</v>
      </c>
    </row>
    <row r="300" spans="1:6" x14ac:dyDescent="0.25">
      <c r="A300" s="46"/>
      <c r="B300" s="26"/>
      <c r="C300" s="52"/>
      <c r="D300" s="53"/>
      <c r="E300" s="54"/>
      <c r="F300" s="25"/>
    </row>
    <row r="301" spans="1:6" x14ac:dyDescent="0.25">
      <c r="A301" s="46" t="s">
        <v>48</v>
      </c>
      <c r="B301" s="26" t="s">
        <v>79</v>
      </c>
      <c r="C301" s="96">
        <v>45</v>
      </c>
      <c r="D301" s="53" t="s">
        <v>27</v>
      </c>
      <c r="E301" s="74"/>
      <c r="F301" s="25">
        <f>SUM(C301*E301)</f>
        <v>0</v>
      </c>
    </row>
    <row r="302" spans="1:6" x14ac:dyDescent="0.2">
      <c r="A302" s="46"/>
      <c r="B302" s="64"/>
      <c r="C302" s="65"/>
      <c r="D302" s="66"/>
      <c r="E302" s="67"/>
      <c r="F302" s="68"/>
    </row>
    <row r="303" spans="1:6" x14ac:dyDescent="0.25">
      <c r="A303" s="46"/>
      <c r="B303" s="33" t="s">
        <v>194</v>
      </c>
      <c r="C303" s="52"/>
      <c r="D303" s="53"/>
      <c r="E303" s="55"/>
      <c r="F303" s="25"/>
    </row>
    <row r="304" spans="1:6" x14ac:dyDescent="0.25">
      <c r="A304" s="46" t="s">
        <v>49</v>
      </c>
      <c r="B304" s="26" t="s">
        <v>325</v>
      </c>
      <c r="C304" s="96">
        <v>7</v>
      </c>
      <c r="D304" s="53" t="s">
        <v>6</v>
      </c>
      <c r="E304" s="74"/>
      <c r="F304" s="25">
        <f>SUM(C304*E304)</f>
        <v>0</v>
      </c>
    </row>
    <row r="305" spans="1:6" x14ac:dyDescent="0.25">
      <c r="A305" s="46"/>
      <c r="B305" s="26"/>
      <c r="C305" s="56"/>
      <c r="D305" s="48"/>
      <c r="E305" s="54"/>
      <c r="F305" s="50"/>
    </row>
    <row r="306" spans="1:6" x14ac:dyDescent="0.25">
      <c r="A306" s="46" t="s">
        <v>50</v>
      </c>
      <c r="B306" s="26" t="s">
        <v>86</v>
      </c>
      <c r="C306" s="96">
        <v>6</v>
      </c>
      <c r="D306" s="53" t="s">
        <v>6</v>
      </c>
      <c r="E306" s="74"/>
      <c r="F306" s="25">
        <f>SUM(C306*E306)</f>
        <v>0</v>
      </c>
    </row>
    <row r="307" spans="1:6" x14ac:dyDescent="0.25">
      <c r="A307" s="46"/>
      <c r="B307" s="26"/>
      <c r="C307" s="52"/>
      <c r="D307" s="53"/>
      <c r="E307" s="54"/>
      <c r="F307" s="25"/>
    </row>
    <row r="308" spans="1:6" x14ac:dyDescent="0.25">
      <c r="A308" s="46" t="s">
        <v>51</v>
      </c>
      <c r="B308" s="26" t="s">
        <v>79</v>
      </c>
      <c r="C308" s="96">
        <v>25</v>
      </c>
      <c r="D308" s="53" t="s">
        <v>27</v>
      </c>
      <c r="E308" s="74"/>
      <c r="F308" s="25">
        <f>SUM(C308*E308)</f>
        <v>0</v>
      </c>
    </row>
    <row r="309" spans="1:6" x14ac:dyDescent="0.25">
      <c r="A309" s="46"/>
      <c r="B309" s="26"/>
      <c r="C309" s="52"/>
      <c r="D309" s="53"/>
      <c r="E309" s="54"/>
      <c r="F309" s="25"/>
    </row>
    <row r="310" spans="1:6" ht="18.75" x14ac:dyDescent="0.3">
      <c r="A310" s="46"/>
      <c r="B310" s="69" t="s">
        <v>197</v>
      </c>
      <c r="C310" s="65"/>
      <c r="D310" s="66"/>
      <c r="E310" s="67"/>
      <c r="F310" s="68"/>
    </row>
    <row r="311" spans="1:6" ht="63" x14ac:dyDescent="0.25">
      <c r="A311" s="414"/>
      <c r="B311" s="110" t="s">
        <v>358</v>
      </c>
      <c r="C311" s="111"/>
      <c r="D311" s="112"/>
      <c r="E311" s="55"/>
      <c r="F311" s="25"/>
    </row>
    <row r="312" spans="1:6" x14ac:dyDescent="0.25">
      <c r="A312" s="414"/>
      <c r="B312" s="113"/>
      <c r="C312" s="111"/>
      <c r="D312" s="112"/>
      <c r="E312" s="55"/>
      <c r="F312" s="50"/>
    </row>
    <row r="313" spans="1:6" x14ac:dyDescent="0.25">
      <c r="A313" s="414"/>
      <c r="B313" s="33" t="s">
        <v>199</v>
      </c>
      <c r="C313" s="111"/>
      <c r="D313" s="112"/>
      <c r="E313" s="55"/>
      <c r="F313" s="50"/>
    </row>
    <row r="314" spans="1:6" ht="46.15" customHeight="1" x14ac:dyDescent="0.25">
      <c r="A314" s="46" t="s">
        <v>52</v>
      </c>
      <c r="B314" s="114" t="s">
        <v>198</v>
      </c>
      <c r="C314" s="96">
        <v>40</v>
      </c>
      <c r="D314" s="53" t="s">
        <v>6</v>
      </c>
      <c r="E314" s="74"/>
      <c r="F314" s="25">
        <f>SUM(C314*E314)</f>
        <v>0</v>
      </c>
    </row>
    <row r="315" spans="1:6" ht="13.9" customHeight="1" x14ac:dyDescent="0.25">
      <c r="A315" s="46"/>
      <c r="B315" s="114"/>
      <c r="C315" s="52"/>
      <c r="D315" s="53"/>
      <c r="E315" s="54"/>
      <c r="F315" s="50"/>
    </row>
    <row r="316" spans="1:6" ht="12.75" customHeight="1" x14ac:dyDescent="0.25">
      <c r="A316" s="414"/>
      <c r="B316" s="33" t="s">
        <v>200</v>
      </c>
      <c r="C316" s="111"/>
      <c r="D316" s="112"/>
      <c r="E316" s="55"/>
      <c r="F316" s="50"/>
    </row>
    <row r="317" spans="1:6" ht="47.25" x14ac:dyDescent="0.25">
      <c r="A317" s="46" t="s">
        <v>53</v>
      </c>
      <c r="B317" s="114" t="s">
        <v>437</v>
      </c>
      <c r="C317" s="96">
        <v>31</v>
      </c>
      <c r="D317" s="53" t="s">
        <v>6</v>
      </c>
      <c r="E317" s="74"/>
      <c r="F317" s="25">
        <f>SUM(C317*E317)</f>
        <v>0</v>
      </c>
    </row>
    <row r="318" spans="1:6" ht="12.75" customHeight="1" x14ac:dyDescent="0.25">
      <c r="A318" s="415"/>
      <c r="B318" s="115"/>
      <c r="C318" s="111"/>
      <c r="D318" s="112"/>
      <c r="E318" s="55"/>
      <c r="F318" s="50"/>
    </row>
    <row r="319" spans="1:6" ht="47.25" x14ac:dyDescent="0.25">
      <c r="A319" s="46" t="s">
        <v>72</v>
      </c>
      <c r="B319" s="114" t="s">
        <v>201</v>
      </c>
      <c r="C319" s="96">
        <v>144</v>
      </c>
      <c r="D319" s="53" t="s">
        <v>6</v>
      </c>
      <c r="E319" s="74"/>
      <c r="F319" s="25">
        <f>SUM(C319*E319)</f>
        <v>0</v>
      </c>
    </row>
    <row r="320" spans="1:6" ht="12.75" customHeight="1" x14ac:dyDescent="0.25">
      <c r="A320" s="416"/>
      <c r="B320" s="117"/>
      <c r="C320" s="118"/>
      <c r="D320" s="116"/>
      <c r="E320" s="108"/>
      <c r="F320" s="119"/>
    </row>
    <row r="321" spans="1:6" ht="47.25" x14ac:dyDescent="0.25">
      <c r="A321" s="46" t="s">
        <v>54</v>
      </c>
      <c r="B321" s="114" t="s">
        <v>309</v>
      </c>
      <c r="C321" s="96">
        <v>7</v>
      </c>
      <c r="D321" s="53" t="s">
        <v>6</v>
      </c>
      <c r="E321" s="74"/>
      <c r="F321" s="25">
        <f>SUM(C321*E321)</f>
        <v>0</v>
      </c>
    </row>
    <row r="322" spans="1:6" ht="12.75" customHeight="1" x14ac:dyDescent="0.25">
      <c r="A322" s="417"/>
      <c r="B322" s="120"/>
      <c r="C322" s="118"/>
      <c r="D322" s="116"/>
      <c r="E322" s="108"/>
      <c r="F322" s="119"/>
    </row>
    <row r="323" spans="1:6" ht="13.15" customHeight="1" x14ac:dyDescent="0.25">
      <c r="A323" s="190"/>
      <c r="B323" s="114"/>
      <c r="C323" s="96"/>
      <c r="D323" s="53"/>
      <c r="E323" s="74"/>
      <c r="F323" s="25"/>
    </row>
    <row r="324" spans="1:6" ht="15" customHeight="1" x14ac:dyDescent="0.25">
      <c r="A324" s="190"/>
      <c r="B324" s="114"/>
      <c r="C324" s="96"/>
      <c r="D324" s="53"/>
      <c r="E324" s="74"/>
      <c r="F324" s="25"/>
    </row>
    <row r="325" spans="1:6" ht="15" customHeight="1" x14ac:dyDescent="0.25">
      <c r="A325" s="190"/>
      <c r="B325" s="114"/>
      <c r="C325" s="96"/>
      <c r="D325" s="53"/>
      <c r="E325" s="74"/>
      <c r="F325" s="25"/>
    </row>
    <row r="326" spans="1:6" ht="15" customHeight="1" x14ac:dyDescent="0.25">
      <c r="A326" s="190"/>
      <c r="B326" s="114"/>
      <c r="C326" s="96"/>
      <c r="D326" s="53"/>
      <c r="E326" s="74"/>
      <c r="F326" s="25"/>
    </row>
    <row r="327" spans="1:6" ht="15" customHeight="1" x14ac:dyDescent="0.25">
      <c r="A327" s="190"/>
      <c r="B327" s="114"/>
      <c r="C327" s="96"/>
      <c r="D327" s="53"/>
      <c r="E327" s="74"/>
      <c r="F327" s="25"/>
    </row>
    <row r="328" spans="1:6" ht="15" customHeight="1" x14ac:dyDescent="0.25">
      <c r="A328" s="190"/>
      <c r="B328" s="114"/>
      <c r="C328" s="96"/>
      <c r="D328" s="53"/>
      <c r="E328" s="74"/>
      <c r="F328" s="25"/>
    </row>
    <row r="329" spans="1:6" ht="15" customHeight="1" x14ac:dyDescent="0.25">
      <c r="A329" s="190"/>
      <c r="B329" s="114"/>
      <c r="C329" s="96"/>
      <c r="D329" s="53"/>
      <c r="E329" s="74"/>
      <c r="F329" s="25"/>
    </row>
    <row r="330" spans="1:6" ht="15" customHeight="1" x14ac:dyDescent="0.25">
      <c r="A330" s="190"/>
      <c r="B330" s="114"/>
      <c r="C330" s="96"/>
      <c r="D330" s="53"/>
      <c r="E330" s="74"/>
      <c r="F330" s="25"/>
    </row>
    <row r="331" spans="1:6" ht="15" customHeight="1" x14ac:dyDescent="0.25">
      <c r="A331" s="190"/>
      <c r="B331" s="114"/>
      <c r="C331" s="96"/>
      <c r="D331" s="53"/>
      <c r="E331" s="74"/>
      <c r="F331" s="25"/>
    </row>
    <row r="332" spans="1:6" ht="15" customHeight="1" x14ac:dyDescent="0.25">
      <c r="A332" s="190"/>
      <c r="B332" s="114"/>
      <c r="C332" s="96"/>
      <c r="D332" s="53"/>
      <c r="E332" s="74"/>
      <c r="F332" s="25"/>
    </row>
    <row r="333" spans="1:6" ht="15" customHeight="1" x14ac:dyDescent="0.25">
      <c r="A333" s="190"/>
      <c r="B333" s="114"/>
      <c r="C333" s="96"/>
      <c r="D333" s="53"/>
      <c r="E333" s="74"/>
      <c r="F333" s="25"/>
    </row>
    <row r="334" spans="1:6" ht="15" customHeight="1" x14ac:dyDescent="0.25">
      <c r="A334" s="190"/>
      <c r="B334" s="114"/>
      <c r="C334" s="96"/>
      <c r="D334" s="53"/>
      <c r="E334" s="74"/>
      <c r="F334" s="25"/>
    </row>
    <row r="335" spans="1:6" ht="15" customHeight="1" x14ac:dyDescent="0.25">
      <c r="A335" s="190"/>
      <c r="B335" s="114"/>
      <c r="C335" s="96"/>
      <c r="D335" s="53"/>
      <c r="E335" s="74"/>
      <c r="F335" s="25"/>
    </row>
    <row r="336" spans="1:6" ht="15" customHeight="1" x14ac:dyDescent="0.25">
      <c r="A336" s="190"/>
      <c r="B336" s="114"/>
      <c r="C336" s="96"/>
      <c r="D336" s="53"/>
      <c r="E336" s="74"/>
      <c r="F336" s="25"/>
    </row>
    <row r="337" spans="1:6" ht="15" customHeight="1" x14ac:dyDescent="0.25">
      <c r="A337" s="190"/>
      <c r="B337" s="114"/>
      <c r="C337" s="96"/>
      <c r="D337" s="53"/>
      <c r="E337" s="74"/>
      <c r="F337" s="25"/>
    </row>
    <row r="338" spans="1:6" ht="15" customHeight="1" x14ac:dyDescent="0.25">
      <c r="A338" s="190"/>
      <c r="B338" s="114"/>
      <c r="C338" s="96"/>
      <c r="D338" s="53"/>
      <c r="E338" s="74"/>
      <c r="F338" s="25"/>
    </row>
    <row r="339" spans="1:6" ht="15" customHeight="1" x14ac:dyDescent="0.25">
      <c r="A339" s="190"/>
      <c r="B339" s="114"/>
      <c r="C339" s="96"/>
      <c r="D339" s="53"/>
      <c r="E339" s="74"/>
      <c r="F339" s="25"/>
    </row>
    <row r="340" spans="1:6" ht="15" customHeight="1" x14ac:dyDescent="0.25">
      <c r="A340" s="190"/>
      <c r="B340" s="114"/>
      <c r="C340" s="96"/>
      <c r="D340" s="53"/>
      <c r="E340" s="74"/>
      <c r="F340" s="25"/>
    </row>
    <row r="341" spans="1:6" ht="15" customHeight="1" x14ac:dyDescent="0.25">
      <c r="A341" s="190"/>
      <c r="B341" s="114"/>
      <c r="C341" s="96"/>
      <c r="D341" s="53"/>
      <c r="E341" s="74"/>
      <c r="F341" s="25"/>
    </row>
    <row r="342" spans="1:6" ht="15" customHeight="1" x14ac:dyDescent="0.25">
      <c r="A342" s="190"/>
      <c r="B342" s="114"/>
      <c r="C342" s="96"/>
      <c r="D342" s="53"/>
      <c r="E342" s="74"/>
      <c r="F342" s="25"/>
    </row>
    <row r="343" spans="1:6" ht="15" customHeight="1" x14ac:dyDescent="0.25">
      <c r="A343" s="190"/>
      <c r="B343" s="114"/>
      <c r="C343" s="96"/>
      <c r="D343" s="53"/>
      <c r="E343" s="74"/>
      <c r="F343" s="25"/>
    </row>
    <row r="344" spans="1:6" ht="15" customHeight="1" x14ac:dyDescent="0.25">
      <c r="A344" s="190"/>
      <c r="B344" s="114"/>
      <c r="C344" s="96"/>
      <c r="D344" s="53"/>
      <c r="E344" s="74"/>
      <c r="F344" s="25"/>
    </row>
    <row r="345" spans="1:6" ht="15.6" customHeight="1" x14ac:dyDescent="0.25">
      <c r="A345" s="190"/>
      <c r="B345" s="114"/>
      <c r="C345" s="96"/>
      <c r="D345" s="53"/>
      <c r="E345" s="74"/>
      <c r="F345" s="25"/>
    </row>
    <row r="346" spans="1:6" ht="12.75" customHeight="1" x14ac:dyDescent="0.25">
      <c r="A346" s="174"/>
      <c r="B346" s="117"/>
      <c r="C346" s="118"/>
      <c r="D346" s="116"/>
      <c r="E346" s="108"/>
      <c r="F346" s="119"/>
    </row>
    <row r="347" spans="1:6" ht="14.45" customHeight="1" x14ac:dyDescent="0.25">
      <c r="A347" s="198"/>
      <c r="B347" s="385" t="s">
        <v>167</v>
      </c>
      <c r="C347" s="394"/>
      <c r="D347" s="395"/>
      <c r="E347" s="388"/>
      <c r="F347" s="393">
        <f>SUM(F297:F346)</f>
        <v>0</v>
      </c>
    </row>
    <row r="348" spans="1:6" s="308" customFormat="1" ht="12.75" customHeight="1" x14ac:dyDescent="0.25">
      <c r="A348" s="42"/>
      <c r="B348" s="258"/>
      <c r="C348" s="58"/>
      <c r="D348" s="123"/>
      <c r="E348" s="126"/>
      <c r="F348" s="127"/>
    </row>
    <row r="349" spans="1:6" ht="14.45" customHeight="1" x14ac:dyDescent="0.25">
      <c r="A349" s="427">
        <v>4</v>
      </c>
      <c r="B349" s="429" t="s">
        <v>417</v>
      </c>
      <c r="C349" s="56"/>
      <c r="D349" s="48"/>
      <c r="E349" s="55"/>
      <c r="F349" s="25"/>
    </row>
    <row r="350" spans="1:6" ht="14.45" customHeight="1" x14ac:dyDescent="0.25">
      <c r="A350" s="46"/>
      <c r="B350" s="15"/>
      <c r="C350" s="56"/>
      <c r="D350" s="48"/>
      <c r="E350" s="55"/>
      <c r="F350" s="25"/>
    </row>
    <row r="351" spans="1:6" x14ac:dyDescent="0.25">
      <c r="A351" s="46"/>
      <c r="B351" s="15" t="s">
        <v>206</v>
      </c>
      <c r="C351" s="56"/>
      <c r="D351" s="48"/>
      <c r="E351" s="55"/>
      <c r="F351" s="25"/>
    </row>
    <row r="352" spans="1:6" ht="33" customHeight="1" x14ac:dyDescent="0.25">
      <c r="A352" s="42" t="s">
        <v>46</v>
      </c>
      <c r="B352" s="26" t="s">
        <v>310</v>
      </c>
      <c r="C352" s="24">
        <v>1</v>
      </c>
      <c r="D352" s="24" t="s">
        <v>2</v>
      </c>
      <c r="E352" s="27"/>
      <c r="F352" s="27">
        <f>C352*E352</f>
        <v>0</v>
      </c>
    </row>
    <row r="353" spans="1:6" ht="13.9" customHeight="1" x14ac:dyDescent="0.25">
      <c r="A353" s="46"/>
      <c r="B353" s="15"/>
      <c r="C353" s="56"/>
      <c r="D353" s="48"/>
      <c r="E353" s="55"/>
      <c r="F353" s="25"/>
    </row>
    <row r="354" spans="1:6" ht="31.15" customHeight="1" x14ac:dyDescent="0.25">
      <c r="A354" s="42" t="s">
        <v>47</v>
      </c>
      <c r="B354" s="26" t="s">
        <v>311</v>
      </c>
      <c r="C354" s="24">
        <v>1</v>
      </c>
      <c r="D354" s="24" t="s">
        <v>2</v>
      </c>
      <c r="E354" s="27"/>
      <c r="F354" s="27">
        <f>C354*E354</f>
        <v>0</v>
      </c>
    </row>
    <row r="355" spans="1:6" x14ac:dyDescent="0.25">
      <c r="A355" s="46"/>
      <c r="B355" s="15"/>
      <c r="C355" s="56"/>
      <c r="D355" s="48"/>
      <c r="E355" s="55"/>
      <c r="F355" s="25"/>
    </row>
    <row r="356" spans="1:6" ht="47.25" x14ac:dyDescent="0.25">
      <c r="A356" s="42" t="s">
        <v>48</v>
      </c>
      <c r="B356" s="26" t="s">
        <v>438</v>
      </c>
      <c r="C356" s="24">
        <v>9</v>
      </c>
      <c r="D356" s="24" t="s">
        <v>6</v>
      </c>
      <c r="E356" s="27"/>
      <c r="F356" s="27">
        <f>C356*E356</f>
        <v>0</v>
      </c>
    </row>
    <row r="357" spans="1:6" ht="13.9" customHeight="1" x14ac:dyDescent="0.25">
      <c r="A357" s="42"/>
      <c r="B357" s="15"/>
      <c r="C357" s="56"/>
      <c r="D357" s="48"/>
      <c r="E357" s="55"/>
      <c r="F357" s="25"/>
    </row>
    <row r="358" spans="1:6" ht="47.25" x14ac:dyDescent="0.25">
      <c r="A358" s="42" t="s">
        <v>49</v>
      </c>
      <c r="B358" s="26" t="s">
        <v>439</v>
      </c>
      <c r="C358" s="24">
        <v>9</v>
      </c>
      <c r="D358" s="24" t="s">
        <v>6</v>
      </c>
      <c r="E358" s="27"/>
      <c r="F358" s="27">
        <f>C358*E358</f>
        <v>0</v>
      </c>
    </row>
    <row r="359" spans="1:6" x14ac:dyDescent="0.25">
      <c r="A359" s="46"/>
      <c r="B359" s="15"/>
      <c r="C359" s="56"/>
      <c r="D359" s="48"/>
      <c r="E359" s="55"/>
      <c r="F359" s="25"/>
    </row>
    <row r="360" spans="1:6" ht="46.15" customHeight="1" x14ac:dyDescent="0.25">
      <c r="A360" s="42" t="s">
        <v>50</v>
      </c>
      <c r="B360" s="26" t="s">
        <v>312</v>
      </c>
      <c r="C360" s="24">
        <v>1</v>
      </c>
      <c r="D360" s="24" t="s">
        <v>2</v>
      </c>
      <c r="E360" s="121"/>
      <c r="F360" s="121">
        <f>C360*E360</f>
        <v>0</v>
      </c>
    </row>
    <row r="361" spans="1:6" x14ac:dyDescent="0.25">
      <c r="A361" s="46"/>
      <c r="B361" s="15"/>
      <c r="C361" s="56"/>
      <c r="D361" s="48"/>
      <c r="E361" s="55"/>
      <c r="F361" s="25"/>
    </row>
    <row r="362" spans="1:6" ht="31.5" x14ac:dyDescent="0.25">
      <c r="A362" s="42" t="s">
        <v>51</v>
      </c>
      <c r="B362" s="26" t="s">
        <v>314</v>
      </c>
      <c r="C362" s="24">
        <v>1</v>
      </c>
      <c r="D362" s="24" t="s">
        <v>2</v>
      </c>
      <c r="E362" s="121"/>
      <c r="F362" s="121">
        <f>C362*E362</f>
        <v>0</v>
      </c>
    </row>
    <row r="363" spans="1:6" x14ac:dyDescent="0.25">
      <c r="A363" s="42"/>
      <c r="B363" s="26"/>
      <c r="C363" s="24"/>
      <c r="D363" s="24"/>
      <c r="E363" s="121"/>
      <c r="F363" s="121"/>
    </row>
    <row r="364" spans="1:6" ht="49.15" customHeight="1" x14ac:dyDescent="0.25">
      <c r="A364" s="42" t="s">
        <v>52</v>
      </c>
      <c r="B364" s="26" t="s">
        <v>313</v>
      </c>
      <c r="C364" s="24">
        <v>1</v>
      </c>
      <c r="D364" s="24" t="s">
        <v>2</v>
      </c>
      <c r="E364" s="121"/>
      <c r="F364" s="121">
        <f>C364*E364</f>
        <v>0</v>
      </c>
    </row>
    <row r="365" spans="1:6" ht="14.45" customHeight="1" x14ac:dyDescent="0.25">
      <c r="A365" s="42"/>
      <c r="B365" s="26"/>
      <c r="C365" s="24"/>
      <c r="D365" s="24"/>
      <c r="E365" s="37"/>
      <c r="F365" s="27"/>
    </row>
    <row r="366" spans="1:6" ht="31.15" customHeight="1" x14ac:dyDescent="0.25">
      <c r="A366" s="42" t="s">
        <v>53</v>
      </c>
      <c r="B366" s="26" t="s">
        <v>205</v>
      </c>
      <c r="C366" s="24">
        <v>1</v>
      </c>
      <c r="D366" s="24" t="s">
        <v>2</v>
      </c>
      <c r="E366" s="27"/>
      <c r="F366" s="27">
        <f>C366*E366</f>
        <v>0</v>
      </c>
    </row>
    <row r="367" spans="1:6" ht="13.9" customHeight="1" x14ac:dyDescent="0.25">
      <c r="A367" s="63"/>
      <c r="B367" s="40"/>
      <c r="C367" s="56"/>
      <c r="D367" s="48"/>
      <c r="E367" s="55"/>
      <c r="F367" s="25"/>
    </row>
    <row r="368" spans="1:6" ht="18.75" x14ac:dyDescent="0.3">
      <c r="A368" s="63"/>
      <c r="B368" s="69" t="s">
        <v>505</v>
      </c>
      <c r="C368" s="47"/>
      <c r="D368" s="48"/>
      <c r="E368" s="55"/>
      <c r="F368" s="50"/>
    </row>
    <row r="369" spans="1:6" ht="31.5" x14ac:dyDescent="0.25">
      <c r="A369" s="63"/>
      <c r="B369" s="95" t="s">
        <v>215</v>
      </c>
      <c r="C369" s="47"/>
      <c r="D369" s="48"/>
      <c r="E369" s="55"/>
      <c r="F369" s="50"/>
    </row>
    <row r="370" spans="1:6" x14ac:dyDescent="0.25">
      <c r="A370" s="63"/>
      <c r="B370" s="26"/>
      <c r="C370" s="56"/>
      <c r="D370" s="48"/>
      <c r="E370" s="55"/>
      <c r="F370" s="50"/>
    </row>
    <row r="371" spans="1:6" ht="34.15" customHeight="1" x14ac:dyDescent="0.25">
      <c r="A371" s="63" t="s">
        <v>72</v>
      </c>
      <c r="B371" s="26" t="s">
        <v>315</v>
      </c>
      <c r="C371" s="97">
        <v>4</v>
      </c>
      <c r="D371" s="53" t="s">
        <v>1</v>
      </c>
      <c r="E371" s="74"/>
      <c r="F371" s="25">
        <f>SUM(C371*E371)</f>
        <v>0</v>
      </c>
    </row>
    <row r="372" spans="1:6" x14ac:dyDescent="0.25">
      <c r="A372" s="63"/>
      <c r="B372" s="28"/>
      <c r="C372" s="60"/>
      <c r="D372" s="53"/>
      <c r="E372" s="55"/>
      <c r="F372" s="25"/>
    </row>
    <row r="373" spans="1:6" ht="31.5" x14ac:dyDescent="0.25">
      <c r="A373" s="63" t="s">
        <v>54</v>
      </c>
      <c r="B373" s="26" t="s">
        <v>316</v>
      </c>
      <c r="C373" s="97">
        <v>1</v>
      </c>
      <c r="D373" s="53" t="s">
        <v>1</v>
      </c>
      <c r="E373" s="74"/>
      <c r="F373" s="25">
        <f>SUM(C373*E373)</f>
        <v>0</v>
      </c>
    </row>
    <row r="374" spans="1:6" x14ac:dyDescent="0.25">
      <c r="A374" s="63"/>
      <c r="B374" s="28"/>
      <c r="C374" s="60"/>
      <c r="D374" s="53"/>
      <c r="E374" s="55"/>
      <c r="F374" s="25"/>
    </row>
    <row r="375" spans="1:6" x14ac:dyDescent="0.25">
      <c r="A375" s="63" t="s">
        <v>55</v>
      </c>
      <c r="B375" s="26" t="s">
        <v>207</v>
      </c>
      <c r="C375" s="97">
        <v>1</v>
      </c>
      <c r="D375" s="53" t="s">
        <v>1</v>
      </c>
      <c r="E375" s="74"/>
      <c r="F375" s="25">
        <f>SUM(C375*E375)</f>
        <v>0</v>
      </c>
    </row>
    <row r="376" spans="1:6" s="3" customFormat="1" x14ac:dyDescent="0.25">
      <c r="A376" s="71"/>
      <c r="B376" s="28"/>
      <c r="C376" s="60"/>
      <c r="D376" s="53"/>
      <c r="E376" s="73"/>
      <c r="F376" s="25"/>
    </row>
    <row r="377" spans="1:6" ht="15.6" customHeight="1" x14ac:dyDescent="0.25">
      <c r="A377" s="63" t="s">
        <v>56</v>
      </c>
      <c r="B377" s="26" t="s">
        <v>208</v>
      </c>
      <c r="C377" s="97">
        <v>2</v>
      </c>
      <c r="D377" s="53" t="s">
        <v>1</v>
      </c>
      <c r="E377" s="74"/>
      <c r="F377" s="25">
        <f>SUM(C377*E377)</f>
        <v>0</v>
      </c>
    </row>
    <row r="378" spans="1:6" x14ac:dyDescent="0.25">
      <c r="A378" s="63"/>
      <c r="B378" s="28"/>
      <c r="C378" s="60"/>
      <c r="D378" s="53"/>
      <c r="E378" s="73"/>
      <c r="F378" s="25"/>
    </row>
    <row r="379" spans="1:6" ht="15" customHeight="1" x14ac:dyDescent="0.25">
      <c r="A379" s="63" t="s">
        <v>57</v>
      </c>
      <c r="B379" s="26" t="s">
        <v>212</v>
      </c>
      <c r="C379" s="96">
        <v>4</v>
      </c>
      <c r="D379" s="53" t="s">
        <v>1</v>
      </c>
      <c r="E379" s="74"/>
      <c r="F379" s="25">
        <f>SUM(C379*E379)</f>
        <v>0</v>
      </c>
    </row>
    <row r="380" spans="1:6" x14ac:dyDescent="0.25">
      <c r="A380" s="63"/>
      <c r="B380" s="26"/>
      <c r="C380" s="52"/>
      <c r="D380" s="53"/>
      <c r="E380" s="74"/>
      <c r="F380" s="25"/>
    </row>
    <row r="381" spans="1:6" ht="15.6" customHeight="1" x14ac:dyDescent="0.25">
      <c r="A381" s="122" t="s">
        <v>58</v>
      </c>
      <c r="B381" s="26" t="s">
        <v>213</v>
      </c>
      <c r="C381" s="96">
        <v>3</v>
      </c>
      <c r="D381" s="53" t="s">
        <v>1</v>
      </c>
      <c r="E381" s="74"/>
      <c r="F381" s="124">
        <f>SUM(C381*E381)</f>
        <v>0</v>
      </c>
    </row>
    <row r="382" spans="1:6" x14ac:dyDescent="0.25">
      <c r="A382" s="63"/>
      <c r="B382" s="28"/>
      <c r="C382" s="60"/>
      <c r="D382" s="53"/>
      <c r="E382" s="74"/>
      <c r="F382" s="25"/>
    </row>
    <row r="383" spans="1:6" x14ac:dyDescent="0.25">
      <c r="A383" s="122" t="s">
        <v>59</v>
      </c>
      <c r="B383" s="26" t="s">
        <v>214</v>
      </c>
      <c r="C383" s="96">
        <v>6</v>
      </c>
      <c r="D383" s="53" t="s">
        <v>1</v>
      </c>
      <c r="E383" s="74"/>
      <c r="F383" s="25">
        <f>SUM(C383*E383)</f>
        <v>0</v>
      </c>
    </row>
    <row r="384" spans="1:6" ht="14.45" customHeight="1" x14ac:dyDescent="0.25">
      <c r="A384" s="63"/>
      <c r="B384" s="28"/>
      <c r="C384" s="60"/>
      <c r="D384" s="53"/>
      <c r="E384" s="74"/>
      <c r="F384" s="25"/>
    </row>
    <row r="385" spans="1:6" x14ac:dyDescent="0.25">
      <c r="A385" s="63" t="s">
        <v>60</v>
      </c>
      <c r="B385" s="26" t="s">
        <v>441</v>
      </c>
      <c r="C385" s="96">
        <v>1</v>
      </c>
      <c r="D385" s="53" t="s">
        <v>1</v>
      </c>
      <c r="E385" s="74"/>
      <c r="F385" s="25">
        <f>SUM(C385*E385)</f>
        <v>0</v>
      </c>
    </row>
    <row r="386" spans="1:6" x14ac:dyDescent="0.25">
      <c r="A386" s="63"/>
      <c r="B386" s="28"/>
      <c r="C386" s="60"/>
      <c r="D386" s="53"/>
      <c r="E386" s="74"/>
      <c r="F386" s="25"/>
    </row>
    <row r="387" spans="1:6" x14ac:dyDescent="0.25">
      <c r="A387" s="122" t="s">
        <v>61</v>
      </c>
      <c r="B387" s="26" t="s">
        <v>440</v>
      </c>
      <c r="C387" s="97">
        <v>1</v>
      </c>
      <c r="D387" s="53" t="s">
        <v>1</v>
      </c>
      <c r="E387" s="74"/>
      <c r="F387" s="25">
        <f>SUM(C387*E387)</f>
        <v>0</v>
      </c>
    </row>
    <row r="388" spans="1:6" x14ac:dyDescent="0.25">
      <c r="A388" s="63"/>
      <c r="B388" s="26"/>
      <c r="C388" s="52"/>
      <c r="D388" s="53"/>
      <c r="E388" s="74"/>
      <c r="F388" s="25"/>
    </row>
    <row r="389" spans="1:6" ht="31.5" x14ac:dyDescent="0.25">
      <c r="A389" s="63" t="s">
        <v>62</v>
      </c>
      <c r="B389" s="26" t="s">
        <v>216</v>
      </c>
      <c r="C389" s="97">
        <v>3</v>
      </c>
      <c r="D389" s="53" t="s">
        <v>1</v>
      </c>
      <c r="E389" s="74"/>
      <c r="F389" s="25">
        <f>SUM(C389*E389)</f>
        <v>0</v>
      </c>
    </row>
    <row r="390" spans="1:6" ht="13.9" customHeight="1" x14ac:dyDescent="0.25">
      <c r="A390" s="63"/>
      <c r="B390" s="28"/>
      <c r="C390" s="60"/>
      <c r="D390" s="53"/>
      <c r="E390" s="54"/>
      <c r="F390" s="25"/>
    </row>
    <row r="391" spans="1:6" x14ac:dyDescent="0.25">
      <c r="A391" s="63" t="s">
        <v>63</v>
      </c>
      <c r="B391" s="26" t="s">
        <v>211</v>
      </c>
      <c r="C391" s="96">
        <v>1</v>
      </c>
      <c r="D391" s="53" t="s">
        <v>1</v>
      </c>
      <c r="E391" s="74"/>
      <c r="F391" s="25">
        <f>SUM(C391*E391)</f>
        <v>0</v>
      </c>
    </row>
    <row r="392" spans="1:6" x14ac:dyDescent="0.25">
      <c r="A392" s="63"/>
      <c r="B392" s="26"/>
      <c r="C392" s="52"/>
      <c r="D392" s="53"/>
      <c r="E392" s="54"/>
      <c r="F392" s="25"/>
    </row>
    <row r="393" spans="1:6" x14ac:dyDescent="0.25">
      <c r="A393" s="63" t="s">
        <v>64</v>
      </c>
      <c r="B393" s="26" t="s">
        <v>217</v>
      </c>
      <c r="C393" s="96">
        <v>1</v>
      </c>
      <c r="D393" s="53" t="s">
        <v>1</v>
      </c>
      <c r="E393" s="74"/>
      <c r="F393" s="25">
        <f>SUM(C393*E393)</f>
        <v>0</v>
      </c>
    </row>
    <row r="394" spans="1:6" x14ac:dyDescent="0.25">
      <c r="A394" s="63"/>
      <c r="B394" s="26"/>
      <c r="C394" s="52"/>
      <c r="D394" s="53"/>
      <c r="E394" s="54"/>
      <c r="F394" s="25"/>
    </row>
    <row r="395" spans="1:6" ht="31.5" x14ac:dyDescent="0.25">
      <c r="A395" s="63" t="s">
        <v>65</v>
      </c>
      <c r="B395" s="26" t="s">
        <v>218</v>
      </c>
      <c r="C395" s="97">
        <v>8</v>
      </c>
      <c r="D395" s="53" t="s">
        <v>1</v>
      </c>
      <c r="E395" s="74"/>
      <c r="F395" s="25">
        <f>SUM(C395*E395)</f>
        <v>0</v>
      </c>
    </row>
    <row r="396" spans="1:6" x14ac:dyDescent="0.25">
      <c r="A396" s="63"/>
      <c r="B396" s="26"/>
      <c r="C396" s="97"/>
      <c r="D396" s="53"/>
      <c r="E396" s="74"/>
      <c r="F396" s="25"/>
    </row>
    <row r="397" spans="1:6" x14ac:dyDescent="0.25">
      <c r="A397" s="63"/>
      <c r="B397" s="26"/>
      <c r="C397" s="52"/>
      <c r="D397" s="53"/>
      <c r="E397" s="54"/>
      <c r="F397" s="25"/>
    </row>
    <row r="398" spans="1:6" ht="18.75" x14ac:dyDescent="0.25">
      <c r="A398" s="418"/>
      <c r="B398" s="385" t="s">
        <v>167</v>
      </c>
      <c r="C398" s="394"/>
      <c r="D398" s="395"/>
      <c r="E398" s="388"/>
      <c r="F398" s="393">
        <f>SUM(F351:F397)</f>
        <v>0</v>
      </c>
    </row>
    <row r="399" spans="1:6" ht="18.75" x14ac:dyDescent="0.25">
      <c r="A399" s="224">
        <v>4</v>
      </c>
      <c r="B399" s="429" t="s">
        <v>417</v>
      </c>
      <c r="C399" s="58"/>
      <c r="D399" s="123"/>
      <c r="E399" s="126"/>
      <c r="F399" s="127"/>
    </row>
    <row r="400" spans="1:6" ht="18.75" x14ac:dyDescent="0.25">
      <c r="A400" s="224"/>
      <c r="B400" s="15"/>
      <c r="C400" s="58"/>
      <c r="D400" s="123"/>
      <c r="E400" s="126"/>
      <c r="F400" s="127"/>
    </row>
    <row r="401" spans="1:6" ht="18.75" x14ac:dyDescent="0.3">
      <c r="A401" s="42"/>
      <c r="B401" s="69" t="s">
        <v>210</v>
      </c>
      <c r="C401" s="58"/>
      <c r="D401" s="123"/>
      <c r="E401" s="126"/>
      <c r="F401" s="127"/>
    </row>
    <row r="402" spans="1:6" ht="13.15" customHeight="1" x14ac:dyDescent="0.3">
      <c r="A402" s="42"/>
      <c r="B402" s="69"/>
      <c r="C402" s="58"/>
      <c r="D402" s="123"/>
      <c r="E402" s="126"/>
      <c r="F402" s="127"/>
    </row>
    <row r="403" spans="1:6" x14ac:dyDescent="0.25">
      <c r="A403" s="63" t="s">
        <v>46</v>
      </c>
      <c r="B403" s="26" t="s">
        <v>222</v>
      </c>
      <c r="C403" s="96">
        <v>48</v>
      </c>
      <c r="D403" s="53" t="s">
        <v>27</v>
      </c>
      <c r="E403" s="99"/>
      <c r="F403" s="25">
        <f>SUM(C403*E403)</f>
        <v>0</v>
      </c>
    </row>
    <row r="404" spans="1:6" x14ac:dyDescent="0.25">
      <c r="A404" s="71"/>
      <c r="B404" s="26"/>
      <c r="C404" s="128"/>
      <c r="D404" s="53"/>
      <c r="E404" s="99"/>
      <c r="F404" s="25"/>
    </row>
    <row r="405" spans="1:6" x14ac:dyDescent="0.25">
      <c r="A405" s="63" t="s">
        <v>47</v>
      </c>
      <c r="B405" s="26" t="s">
        <v>221</v>
      </c>
      <c r="C405" s="96">
        <v>6</v>
      </c>
      <c r="D405" s="53" t="s">
        <v>27</v>
      </c>
      <c r="E405" s="99"/>
      <c r="F405" s="25">
        <f>SUM(C405*E405)</f>
        <v>0</v>
      </c>
    </row>
    <row r="406" spans="1:6" x14ac:dyDescent="0.25">
      <c r="A406" s="63"/>
      <c r="B406" s="26"/>
      <c r="C406" s="128"/>
      <c r="D406" s="53"/>
      <c r="E406" s="54"/>
      <c r="F406" s="25"/>
    </row>
    <row r="407" spans="1:6" x14ac:dyDescent="0.25">
      <c r="A407" s="63" t="s">
        <v>48</v>
      </c>
      <c r="B407" s="26" t="s">
        <v>317</v>
      </c>
      <c r="C407" s="96">
        <v>66</v>
      </c>
      <c r="D407" s="53" t="s">
        <v>27</v>
      </c>
      <c r="E407" s="99"/>
      <c r="F407" s="25">
        <f>SUM(C407*E407)</f>
        <v>0</v>
      </c>
    </row>
    <row r="408" spans="1:6" x14ac:dyDescent="0.25">
      <c r="A408" s="63"/>
      <c r="B408" s="26"/>
      <c r="C408" s="96"/>
      <c r="D408" s="53"/>
      <c r="E408" s="99"/>
      <c r="F408" s="25"/>
    </row>
    <row r="409" spans="1:6" x14ac:dyDescent="0.25">
      <c r="A409" s="134" t="s">
        <v>49</v>
      </c>
      <c r="B409" s="26" t="s">
        <v>182</v>
      </c>
      <c r="C409" s="96">
        <v>340</v>
      </c>
      <c r="D409" s="53" t="s">
        <v>27</v>
      </c>
      <c r="E409" s="74"/>
      <c r="F409" s="25">
        <f>SUM(C409*E409)</f>
        <v>0</v>
      </c>
    </row>
    <row r="410" spans="1:6" x14ac:dyDescent="0.25">
      <c r="A410" s="63"/>
      <c r="B410" s="26"/>
      <c r="C410" s="128"/>
      <c r="D410" s="53"/>
      <c r="E410" s="74"/>
      <c r="F410" s="25"/>
    </row>
    <row r="411" spans="1:6" x14ac:dyDescent="0.25">
      <c r="A411" s="63" t="s">
        <v>50</v>
      </c>
      <c r="B411" s="26" t="s">
        <v>223</v>
      </c>
      <c r="C411" s="96">
        <v>120</v>
      </c>
      <c r="D411" s="53" t="s">
        <v>27</v>
      </c>
      <c r="E411" s="74"/>
      <c r="F411" s="25">
        <f>SUM(C411*E411)</f>
        <v>0</v>
      </c>
    </row>
    <row r="412" spans="1:6" x14ac:dyDescent="0.25">
      <c r="A412" s="63"/>
      <c r="B412" s="26"/>
      <c r="C412" s="96"/>
      <c r="D412" s="53"/>
      <c r="E412" s="54"/>
      <c r="F412" s="25"/>
    </row>
    <row r="413" spans="1:6" x14ac:dyDescent="0.25">
      <c r="A413" s="63"/>
      <c r="B413" s="101" t="s">
        <v>321</v>
      </c>
      <c r="C413" s="102"/>
      <c r="D413" s="19"/>
      <c r="E413" s="103"/>
      <c r="F413" s="50"/>
    </row>
    <row r="414" spans="1:6" ht="36" customHeight="1" x14ac:dyDescent="0.25">
      <c r="A414" s="217" t="s">
        <v>51</v>
      </c>
      <c r="B414" s="106" t="s">
        <v>442</v>
      </c>
      <c r="C414" s="137">
        <v>6</v>
      </c>
      <c r="D414" s="137" t="s">
        <v>1</v>
      </c>
      <c r="E414" s="211"/>
      <c r="F414" s="124">
        <f>SUM(C414*E414)</f>
        <v>0</v>
      </c>
    </row>
    <row r="415" spans="1:6" ht="13.15" customHeight="1" x14ac:dyDescent="0.25">
      <c r="A415" s="217"/>
      <c r="B415" s="106"/>
      <c r="C415" s="137"/>
      <c r="D415" s="137"/>
      <c r="E415" s="211"/>
      <c r="F415" s="124"/>
    </row>
    <row r="416" spans="1:6" ht="36" customHeight="1" x14ac:dyDescent="0.25">
      <c r="A416" s="217" t="s">
        <v>52</v>
      </c>
      <c r="B416" s="106" t="s">
        <v>445</v>
      </c>
      <c r="C416" s="137">
        <v>1</v>
      </c>
      <c r="D416" s="137" t="s">
        <v>446</v>
      </c>
      <c r="E416" s="211"/>
      <c r="F416" s="124">
        <f>SUM(C416*E416)</f>
        <v>0</v>
      </c>
    </row>
    <row r="417" spans="1:6" ht="16.149999999999999" customHeight="1" x14ac:dyDescent="0.25">
      <c r="A417" s="217"/>
      <c r="B417" s="106"/>
      <c r="C417" s="137"/>
      <c r="D417" s="137"/>
      <c r="E417" s="218"/>
      <c r="F417" s="124"/>
    </row>
    <row r="418" spans="1:6" ht="30" customHeight="1" x14ac:dyDescent="0.25">
      <c r="A418" s="217" t="s">
        <v>53</v>
      </c>
      <c r="B418" s="106" t="s">
        <v>443</v>
      </c>
      <c r="C418" s="137">
        <v>8</v>
      </c>
      <c r="D418" s="137" t="s">
        <v>1</v>
      </c>
      <c r="E418" s="211"/>
      <c r="F418" s="124">
        <f>SUM(C418*E418)</f>
        <v>0</v>
      </c>
    </row>
    <row r="419" spans="1:6" ht="16.149999999999999" customHeight="1" x14ac:dyDescent="0.25">
      <c r="A419" s="217"/>
      <c r="B419" s="106"/>
      <c r="C419" s="138"/>
      <c r="D419" s="137"/>
      <c r="E419" s="211"/>
      <c r="F419" s="124"/>
    </row>
    <row r="420" spans="1:6" ht="28.15" customHeight="1" x14ac:dyDescent="0.25">
      <c r="A420" s="217" t="s">
        <v>72</v>
      </c>
      <c r="B420" s="106" t="s">
        <v>444</v>
      </c>
      <c r="C420" s="137">
        <v>11</v>
      </c>
      <c r="D420" s="137" t="s">
        <v>1</v>
      </c>
      <c r="E420" s="211"/>
      <c r="F420" s="124">
        <f>SUM(C420*E420)</f>
        <v>0</v>
      </c>
    </row>
    <row r="421" spans="1:6" ht="18" customHeight="1" x14ac:dyDescent="0.25">
      <c r="A421" s="217"/>
      <c r="B421" s="106"/>
      <c r="C421" s="137"/>
      <c r="D421" s="137"/>
      <c r="E421" s="218"/>
      <c r="F421" s="124"/>
    </row>
    <row r="422" spans="1:6" ht="30.6" customHeight="1" x14ac:dyDescent="0.25">
      <c r="A422" s="217" t="s">
        <v>54</v>
      </c>
      <c r="B422" s="106" t="s">
        <v>322</v>
      </c>
      <c r="C422" s="137">
        <v>12</v>
      </c>
      <c r="D422" s="137" t="s">
        <v>1</v>
      </c>
      <c r="E422" s="211"/>
      <c r="F422" s="124">
        <f>SUM(C422*E422)</f>
        <v>0</v>
      </c>
    </row>
    <row r="423" spans="1:6" ht="15.6" customHeight="1" x14ac:dyDescent="0.25">
      <c r="A423" s="63"/>
      <c r="B423" s="104"/>
      <c r="C423" s="102"/>
      <c r="D423" s="19"/>
      <c r="E423" s="103"/>
      <c r="F423" s="50"/>
    </row>
    <row r="424" spans="1:6" ht="18.75" x14ac:dyDescent="0.3">
      <c r="A424" s="63"/>
      <c r="B424" s="34" t="s">
        <v>506</v>
      </c>
      <c r="C424" s="102"/>
      <c r="D424" s="19"/>
      <c r="E424" s="103"/>
      <c r="F424" s="50"/>
    </row>
    <row r="425" spans="1:6" ht="31.15" customHeight="1" x14ac:dyDescent="0.25">
      <c r="A425" s="63"/>
      <c r="B425" s="104" t="s">
        <v>224</v>
      </c>
      <c r="C425" s="102"/>
      <c r="D425" s="19"/>
      <c r="E425" s="103"/>
      <c r="F425" s="50"/>
    </row>
    <row r="426" spans="1:6" x14ac:dyDescent="0.25">
      <c r="A426" s="122"/>
      <c r="B426" s="105"/>
      <c r="C426" s="102"/>
      <c r="D426" s="19"/>
      <c r="E426" s="103"/>
      <c r="F426" s="50"/>
    </row>
    <row r="427" spans="1:6" ht="31.5" x14ac:dyDescent="0.25">
      <c r="A427" s="63" t="s">
        <v>55</v>
      </c>
      <c r="B427" s="136" t="s">
        <v>318</v>
      </c>
      <c r="C427" s="137">
        <v>5</v>
      </c>
      <c r="D427" s="137" t="s">
        <v>1</v>
      </c>
      <c r="E427" s="211"/>
      <c r="F427" s="124">
        <f>SUM(C427*E427)</f>
        <v>0</v>
      </c>
    </row>
    <row r="428" spans="1:6" x14ac:dyDescent="0.25">
      <c r="A428" s="122"/>
      <c r="B428" s="28"/>
      <c r="C428" s="60"/>
      <c r="D428" s="53"/>
      <c r="E428" s="55"/>
      <c r="F428" s="25"/>
    </row>
    <row r="429" spans="1:6" ht="31.5" x14ac:dyDescent="0.25">
      <c r="A429" s="122" t="s">
        <v>56</v>
      </c>
      <c r="B429" s="106" t="s">
        <v>461</v>
      </c>
      <c r="C429" s="19">
        <v>1</v>
      </c>
      <c r="D429" s="19" t="s">
        <v>1</v>
      </c>
      <c r="E429" s="211"/>
      <c r="F429" s="25">
        <f>SUM(C429*E429)</f>
        <v>0</v>
      </c>
    </row>
    <row r="430" spans="1:6" x14ac:dyDescent="0.25">
      <c r="A430" s="122"/>
      <c r="B430" s="28"/>
      <c r="C430" s="60"/>
      <c r="D430" s="53"/>
      <c r="E430" s="55"/>
      <c r="F430" s="25"/>
    </row>
    <row r="431" spans="1:6" ht="31.5" x14ac:dyDescent="0.25">
      <c r="A431" s="122" t="s">
        <v>57</v>
      </c>
      <c r="B431" s="106" t="s">
        <v>462</v>
      </c>
      <c r="C431" s="19">
        <v>1</v>
      </c>
      <c r="D431" s="19" t="s">
        <v>1</v>
      </c>
      <c r="E431" s="211"/>
      <c r="F431" s="25">
        <f>SUM(C431*E431)</f>
        <v>0</v>
      </c>
    </row>
    <row r="432" spans="1:6" x14ac:dyDescent="0.25">
      <c r="A432" s="122"/>
      <c r="B432" s="28"/>
      <c r="C432" s="60"/>
      <c r="D432" s="53"/>
      <c r="E432" s="55"/>
      <c r="F432" s="25"/>
    </row>
    <row r="433" spans="1:6" ht="33.6" customHeight="1" x14ac:dyDescent="0.25">
      <c r="A433" s="122" t="s">
        <v>58</v>
      </c>
      <c r="B433" s="136" t="s">
        <v>460</v>
      </c>
      <c r="C433" s="137">
        <v>4</v>
      </c>
      <c r="D433" s="137" t="s">
        <v>1</v>
      </c>
      <c r="E433" s="211"/>
      <c r="F433" s="124">
        <f>SUM(C433*E433)</f>
        <v>0</v>
      </c>
    </row>
    <row r="434" spans="1:6" x14ac:dyDescent="0.25">
      <c r="A434" s="122"/>
      <c r="B434" s="136"/>
      <c r="C434" s="138"/>
      <c r="D434" s="137"/>
      <c r="E434" s="107"/>
      <c r="F434" s="124"/>
    </row>
    <row r="435" spans="1:6" ht="31.5" x14ac:dyDescent="0.25">
      <c r="A435" s="122" t="s">
        <v>59</v>
      </c>
      <c r="B435" s="136" t="s">
        <v>459</v>
      </c>
      <c r="C435" s="137">
        <v>5</v>
      </c>
      <c r="D435" s="137" t="s">
        <v>1</v>
      </c>
      <c r="E435" s="211"/>
      <c r="F435" s="124">
        <f>SUM(C435*E435)</f>
        <v>0</v>
      </c>
    </row>
    <row r="436" spans="1:6" x14ac:dyDescent="0.25">
      <c r="A436" s="122"/>
      <c r="B436" s="136"/>
      <c r="C436" s="441"/>
      <c r="D436" s="137"/>
      <c r="E436" s="107"/>
      <c r="F436" s="124"/>
    </row>
    <row r="437" spans="1:6" ht="31.5" x14ac:dyDescent="0.25">
      <c r="A437" s="122" t="s">
        <v>60</v>
      </c>
      <c r="B437" s="106" t="s">
        <v>463</v>
      </c>
      <c r="C437" s="19">
        <v>2</v>
      </c>
      <c r="D437" s="19" t="s">
        <v>1</v>
      </c>
      <c r="E437" s="211"/>
      <c r="F437" s="20">
        <f t="shared" ref="F437" si="5">SUM(C437*E437)</f>
        <v>0</v>
      </c>
    </row>
    <row r="438" spans="1:6" x14ac:dyDescent="0.25">
      <c r="A438" s="122"/>
      <c r="B438" s="136"/>
      <c r="C438" s="138"/>
      <c r="D438" s="137"/>
      <c r="E438" s="107"/>
      <c r="F438" s="124"/>
    </row>
    <row r="439" spans="1:6" x14ac:dyDescent="0.25">
      <c r="A439" s="122"/>
      <c r="B439" s="136"/>
      <c r="C439" s="138"/>
      <c r="D439" s="137"/>
      <c r="E439" s="107"/>
      <c r="F439" s="124"/>
    </row>
    <row r="440" spans="1:6" x14ac:dyDescent="0.25">
      <c r="A440" s="122"/>
      <c r="B440" s="136"/>
      <c r="C440" s="138"/>
      <c r="D440" s="137"/>
      <c r="E440" s="107"/>
      <c r="F440" s="124"/>
    </row>
    <row r="441" spans="1:6" x14ac:dyDescent="0.25">
      <c r="A441" s="122"/>
      <c r="B441" s="136"/>
      <c r="C441" s="138"/>
      <c r="D441" s="137"/>
      <c r="E441" s="107"/>
      <c r="F441" s="124"/>
    </row>
    <row r="442" spans="1:6" x14ac:dyDescent="0.25">
      <c r="A442" s="122"/>
      <c r="B442" s="136"/>
      <c r="C442" s="138"/>
      <c r="D442" s="137"/>
      <c r="E442" s="107"/>
      <c r="F442" s="124"/>
    </row>
    <row r="443" spans="1:6" x14ac:dyDescent="0.25">
      <c r="A443" s="122"/>
      <c r="B443" s="136"/>
      <c r="C443" s="138"/>
      <c r="D443" s="137"/>
      <c r="E443" s="107"/>
      <c r="F443" s="124"/>
    </row>
    <row r="444" spans="1:6" x14ac:dyDescent="0.25">
      <c r="A444" s="122"/>
      <c r="B444" s="136"/>
      <c r="C444" s="138"/>
      <c r="D444" s="137"/>
      <c r="E444" s="107"/>
      <c r="F444" s="124"/>
    </row>
    <row r="445" spans="1:6" ht="13.9" customHeight="1" x14ac:dyDescent="0.25">
      <c r="A445" s="63"/>
      <c r="B445" s="26"/>
      <c r="C445" s="52"/>
      <c r="D445" s="53"/>
      <c r="E445" s="55"/>
      <c r="F445" s="25"/>
    </row>
    <row r="446" spans="1:6" ht="16.5" thickBot="1" x14ac:dyDescent="0.3">
      <c r="A446" s="63"/>
      <c r="B446" s="26"/>
      <c r="C446" s="52"/>
      <c r="D446" s="53"/>
      <c r="E446" s="55"/>
      <c r="F446" s="61"/>
    </row>
    <row r="447" spans="1:6" x14ac:dyDescent="0.25">
      <c r="A447" s="443"/>
      <c r="B447" s="129" t="s">
        <v>167</v>
      </c>
      <c r="C447" s="130"/>
      <c r="D447" s="131"/>
      <c r="E447" s="132"/>
      <c r="F447" s="133">
        <f>SUM(F403:F446)</f>
        <v>0</v>
      </c>
    </row>
    <row r="448" spans="1:6" x14ac:dyDescent="0.25">
      <c r="A448" s="63"/>
      <c r="B448" s="26"/>
      <c r="C448" s="52"/>
      <c r="D448" s="53"/>
      <c r="E448" s="55"/>
      <c r="F448" s="25"/>
    </row>
    <row r="449" spans="1:6" x14ac:dyDescent="0.25">
      <c r="A449" s="63"/>
      <c r="B449" s="26"/>
      <c r="C449" s="78" t="s">
        <v>34</v>
      </c>
      <c r="D449" s="79"/>
      <c r="E449" s="81"/>
      <c r="F449" s="82"/>
    </row>
    <row r="450" spans="1:6" x14ac:dyDescent="0.25">
      <c r="A450" s="63"/>
      <c r="B450" s="26"/>
      <c r="C450" s="80" t="s">
        <v>37</v>
      </c>
      <c r="D450" s="76"/>
      <c r="E450" s="81"/>
      <c r="F450" s="82">
        <f>F347</f>
        <v>0</v>
      </c>
    </row>
    <row r="451" spans="1:6" x14ac:dyDescent="0.25">
      <c r="A451" s="63"/>
      <c r="B451" s="26"/>
      <c r="C451" s="80" t="s">
        <v>38</v>
      </c>
      <c r="D451" s="76"/>
      <c r="E451" s="81"/>
      <c r="F451" s="92">
        <f>F398</f>
        <v>0</v>
      </c>
    </row>
    <row r="452" spans="1:6" ht="16.5" thickBot="1" x14ac:dyDescent="0.3">
      <c r="A452" s="63"/>
      <c r="B452" s="26"/>
      <c r="C452" s="80" t="s">
        <v>39</v>
      </c>
      <c r="D452" s="76"/>
      <c r="E452" s="81"/>
      <c r="F452" s="93">
        <f>F447</f>
        <v>0</v>
      </c>
    </row>
    <row r="453" spans="1:6" ht="37.5" x14ac:dyDescent="0.3">
      <c r="A453" s="135">
        <v>4</v>
      </c>
      <c r="B453" s="381" t="s">
        <v>432</v>
      </c>
      <c r="C453" s="390"/>
      <c r="D453" s="391"/>
      <c r="E453" s="392"/>
      <c r="F453" s="265">
        <f>SUM(F450:F452)</f>
        <v>0</v>
      </c>
    </row>
    <row r="454" spans="1:6" ht="13.9" customHeight="1" x14ac:dyDescent="0.25">
      <c r="A454" s="63"/>
      <c r="B454" s="26"/>
      <c r="C454" s="47"/>
      <c r="D454" s="76"/>
      <c r="E454" s="81"/>
      <c r="F454" s="82"/>
    </row>
    <row r="455" spans="1:6" ht="18.75" x14ac:dyDescent="0.3">
      <c r="A455" s="231">
        <v>5</v>
      </c>
      <c r="B455" s="69" t="s">
        <v>418</v>
      </c>
      <c r="C455" s="47"/>
      <c r="D455" s="48"/>
      <c r="E455" s="55"/>
      <c r="F455" s="50"/>
    </row>
    <row r="456" spans="1:6" x14ac:dyDescent="0.25">
      <c r="A456" s="46"/>
      <c r="B456" s="94"/>
      <c r="C456" s="47"/>
      <c r="D456" s="48"/>
      <c r="E456" s="55"/>
      <c r="F456" s="50"/>
    </row>
    <row r="457" spans="1:6" x14ac:dyDescent="0.25">
      <c r="A457" s="46"/>
      <c r="B457" s="33" t="s">
        <v>12</v>
      </c>
      <c r="C457" s="47"/>
      <c r="D457" s="48"/>
      <c r="E457" s="55"/>
      <c r="F457" s="50"/>
    </row>
    <row r="458" spans="1:6" ht="31.5" x14ac:dyDescent="0.25">
      <c r="A458" s="46"/>
      <c r="B458" s="28" t="s">
        <v>80</v>
      </c>
      <c r="C458" s="47"/>
      <c r="D458" s="48"/>
      <c r="E458" s="55"/>
      <c r="F458" s="50"/>
    </row>
    <row r="459" spans="1:6" x14ac:dyDescent="0.25">
      <c r="A459" s="53"/>
      <c r="B459" s="28"/>
      <c r="C459" s="47"/>
      <c r="D459" s="48"/>
      <c r="E459" s="55"/>
      <c r="F459" s="50"/>
    </row>
    <row r="460" spans="1:6" x14ac:dyDescent="0.25">
      <c r="A460" s="46" t="s">
        <v>46</v>
      </c>
      <c r="B460" s="26" t="s">
        <v>328</v>
      </c>
      <c r="C460" s="96">
        <v>68</v>
      </c>
      <c r="D460" s="53" t="s">
        <v>6</v>
      </c>
      <c r="E460" s="74"/>
      <c r="F460" s="25">
        <f>SUM(C460*E460)</f>
        <v>0</v>
      </c>
    </row>
    <row r="461" spans="1:6" x14ac:dyDescent="0.25">
      <c r="A461" s="46"/>
      <c r="B461" s="28"/>
      <c r="C461" s="47"/>
      <c r="D461" s="48"/>
      <c r="E461" s="55"/>
      <c r="F461" s="50"/>
    </row>
    <row r="462" spans="1:6" x14ac:dyDescent="0.25">
      <c r="A462" s="46" t="s">
        <v>47</v>
      </c>
      <c r="B462" s="26" t="s">
        <v>323</v>
      </c>
      <c r="C462" s="96">
        <v>44</v>
      </c>
      <c r="D462" s="53" t="s">
        <v>6</v>
      </c>
      <c r="E462" s="74"/>
      <c r="F462" s="25">
        <f>SUM(C462*E462)</f>
        <v>0</v>
      </c>
    </row>
    <row r="463" spans="1:6" x14ac:dyDescent="0.25">
      <c r="A463" s="46"/>
      <c r="B463" s="64"/>
      <c r="C463" s="87"/>
      <c r="D463" s="71"/>
      <c r="E463" s="67"/>
      <c r="F463" s="86"/>
    </row>
    <row r="464" spans="1:6" x14ac:dyDescent="0.25">
      <c r="A464" s="53"/>
      <c r="B464" s="33" t="s">
        <v>13</v>
      </c>
      <c r="C464" s="47"/>
      <c r="D464" s="48"/>
      <c r="E464" s="55"/>
      <c r="F464" s="50"/>
    </row>
    <row r="465" spans="1:6" x14ac:dyDescent="0.25">
      <c r="A465" s="46"/>
      <c r="B465" s="28" t="s">
        <v>107</v>
      </c>
      <c r="C465" s="47"/>
      <c r="D465" s="48"/>
      <c r="E465" s="55"/>
      <c r="F465" s="50"/>
    </row>
    <row r="466" spans="1:6" x14ac:dyDescent="0.25">
      <c r="A466" s="46"/>
      <c r="B466" s="90"/>
      <c r="C466" s="47"/>
      <c r="D466" s="48"/>
      <c r="E466" s="55"/>
      <c r="F466" s="50"/>
    </row>
    <row r="467" spans="1:6" x14ac:dyDescent="0.25">
      <c r="A467" s="46" t="s">
        <v>48</v>
      </c>
      <c r="B467" s="26" t="s">
        <v>225</v>
      </c>
      <c r="C467" s="96">
        <v>24</v>
      </c>
      <c r="D467" s="53" t="s">
        <v>6</v>
      </c>
      <c r="E467" s="74"/>
      <c r="F467" s="25">
        <f>SUM(C467*E467)</f>
        <v>0</v>
      </c>
    </row>
    <row r="468" spans="1:6" x14ac:dyDescent="0.25">
      <c r="A468" s="46"/>
      <c r="B468" s="26"/>
      <c r="C468" s="52"/>
      <c r="D468" s="53"/>
      <c r="E468" s="54"/>
      <c r="F468" s="25"/>
    </row>
    <row r="469" spans="1:6" x14ac:dyDescent="0.25">
      <c r="A469" s="46" t="s">
        <v>49</v>
      </c>
      <c r="B469" s="26" t="s">
        <v>226</v>
      </c>
      <c r="C469" s="96">
        <v>54</v>
      </c>
      <c r="D469" s="53" t="s">
        <v>6</v>
      </c>
      <c r="E469" s="74"/>
      <c r="F469" s="25">
        <f>SUM(C469*E469)</f>
        <v>0</v>
      </c>
    </row>
    <row r="470" spans="1:6" x14ac:dyDescent="0.25">
      <c r="A470" s="46"/>
      <c r="B470" s="28"/>
      <c r="C470" s="47"/>
      <c r="D470" s="48"/>
      <c r="E470" s="55"/>
      <c r="F470" s="50"/>
    </row>
    <row r="471" spans="1:6" ht="31.5" x14ac:dyDescent="0.25">
      <c r="A471" s="53"/>
      <c r="B471" s="28" t="s">
        <v>108</v>
      </c>
      <c r="C471" s="56"/>
      <c r="D471" s="48"/>
      <c r="E471" s="55"/>
      <c r="F471" s="50"/>
    </row>
    <row r="472" spans="1:6" x14ac:dyDescent="0.25">
      <c r="A472" s="53"/>
      <c r="B472" s="28"/>
      <c r="C472" s="47"/>
      <c r="D472" s="48"/>
      <c r="E472" s="55"/>
      <c r="F472" s="50"/>
    </row>
    <row r="473" spans="1:6" x14ac:dyDescent="0.25">
      <c r="A473" s="46" t="s">
        <v>50</v>
      </c>
      <c r="B473" s="26" t="s">
        <v>109</v>
      </c>
      <c r="C473" s="96">
        <v>24</v>
      </c>
      <c r="D473" s="53" t="s">
        <v>6</v>
      </c>
      <c r="E473" s="74"/>
      <c r="F473" s="25">
        <f>SUM(C473*E473)</f>
        <v>0</v>
      </c>
    </row>
    <row r="474" spans="1:6" x14ac:dyDescent="0.25">
      <c r="A474" s="53"/>
      <c r="B474" s="26"/>
      <c r="C474" s="52"/>
      <c r="D474" s="53"/>
      <c r="E474" s="54"/>
      <c r="F474" s="25"/>
    </row>
    <row r="475" spans="1:6" x14ac:dyDescent="0.25">
      <c r="A475" s="46" t="s">
        <v>51</v>
      </c>
      <c r="B475" s="26" t="s">
        <v>332</v>
      </c>
      <c r="C475" s="176">
        <v>0</v>
      </c>
      <c r="D475" s="53" t="s">
        <v>6</v>
      </c>
      <c r="E475" s="74"/>
      <c r="F475" s="25">
        <f>SUM(C475*E475)</f>
        <v>0</v>
      </c>
    </row>
    <row r="476" spans="1:6" x14ac:dyDescent="0.25">
      <c r="A476" s="53"/>
      <c r="B476" s="28"/>
      <c r="C476" s="47"/>
      <c r="D476" s="48"/>
      <c r="E476" s="55"/>
      <c r="F476" s="50"/>
    </row>
    <row r="477" spans="1:6" x14ac:dyDescent="0.25">
      <c r="A477" s="46"/>
      <c r="B477" s="33" t="s">
        <v>14</v>
      </c>
      <c r="C477" s="52"/>
      <c r="D477" s="53"/>
      <c r="E477" s="54"/>
      <c r="F477" s="25"/>
    </row>
    <row r="478" spans="1:6" ht="47.25" x14ac:dyDescent="0.25">
      <c r="A478" s="46" t="s">
        <v>52</v>
      </c>
      <c r="B478" s="114" t="s">
        <v>227</v>
      </c>
      <c r="C478" s="96">
        <v>24</v>
      </c>
      <c r="D478" s="53" t="s">
        <v>6</v>
      </c>
      <c r="E478" s="74"/>
      <c r="F478" s="25">
        <f>SUM(C478*E478)</f>
        <v>0</v>
      </c>
    </row>
    <row r="479" spans="1:6" x14ac:dyDescent="0.25">
      <c r="A479" s="175"/>
      <c r="B479" s="171"/>
      <c r="C479" s="77"/>
      <c r="D479" s="48"/>
      <c r="E479" s="55"/>
      <c r="F479" s="50"/>
    </row>
    <row r="480" spans="1:6" x14ac:dyDescent="0.25">
      <c r="A480" s="46"/>
      <c r="B480" s="33" t="s">
        <v>15</v>
      </c>
      <c r="C480" s="77"/>
      <c r="D480" s="48"/>
      <c r="E480" s="55"/>
      <c r="F480" s="50"/>
    </row>
    <row r="481" spans="1:6" x14ac:dyDescent="0.25">
      <c r="A481" s="46"/>
      <c r="B481" s="28"/>
      <c r="C481" s="77"/>
      <c r="D481" s="48"/>
      <c r="E481" s="55"/>
      <c r="F481" s="50"/>
    </row>
    <row r="482" spans="1:6" x14ac:dyDescent="0.25">
      <c r="A482" s="46" t="s">
        <v>53</v>
      </c>
      <c r="B482" s="26" t="s">
        <v>329</v>
      </c>
      <c r="C482" s="96">
        <v>24</v>
      </c>
      <c r="D482" s="53" t="s">
        <v>6</v>
      </c>
      <c r="E482" s="74"/>
      <c r="F482" s="25">
        <f>SUM(C482*E482)</f>
        <v>0</v>
      </c>
    </row>
    <row r="483" spans="1:6" x14ac:dyDescent="0.25">
      <c r="A483" s="46"/>
      <c r="B483" s="26"/>
      <c r="C483" s="96"/>
      <c r="D483" s="53"/>
      <c r="E483" s="73"/>
      <c r="F483" s="25"/>
    </row>
    <row r="484" spans="1:6" x14ac:dyDescent="0.25">
      <c r="A484" s="46" t="s">
        <v>72</v>
      </c>
      <c r="B484" s="26" t="s">
        <v>110</v>
      </c>
      <c r="C484" s="96">
        <v>24</v>
      </c>
      <c r="D484" s="53" t="s">
        <v>6</v>
      </c>
      <c r="E484" s="74"/>
      <c r="F484" s="25">
        <f>SUM(C484*E484)</f>
        <v>0</v>
      </c>
    </row>
    <row r="485" spans="1:6" x14ac:dyDescent="0.25">
      <c r="A485" s="46"/>
      <c r="B485" s="26"/>
      <c r="C485" s="52"/>
      <c r="D485" s="53"/>
      <c r="E485" s="54"/>
      <c r="F485" s="25"/>
    </row>
    <row r="486" spans="1:6" ht="31.5" x14ac:dyDescent="0.25">
      <c r="A486" s="46"/>
      <c r="B486" s="33" t="s">
        <v>228</v>
      </c>
      <c r="C486" s="47"/>
      <c r="D486" s="48"/>
      <c r="E486" s="55"/>
      <c r="F486" s="50"/>
    </row>
    <row r="487" spans="1:6" x14ac:dyDescent="0.25">
      <c r="A487" s="46"/>
      <c r="B487" s="94"/>
      <c r="C487" s="47"/>
      <c r="D487" s="48"/>
      <c r="E487" s="55"/>
      <c r="F487" s="50"/>
    </row>
    <row r="488" spans="1:6" x14ac:dyDescent="0.25">
      <c r="A488" s="53"/>
      <c r="B488" s="172" t="s">
        <v>196</v>
      </c>
      <c r="C488" s="47"/>
      <c r="D488" s="48"/>
      <c r="E488" s="55"/>
      <c r="F488" s="50"/>
    </row>
    <row r="489" spans="1:6" x14ac:dyDescent="0.25">
      <c r="A489" s="53"/>
      <c r="B489" s="90"/>
      <c r="C489" s="47"/>
      <c r="D489" s="48"/>
      <c r="E489" s="55"/>
      <c r="F489" s="50"/>
    </row>
    <row r="490" spans="1:6" ht="31.5" x14ac:dyDescent="0.25">
      <c r="A490" s="46" t="s">
        <v>54</v>
      </c>
      <c r="B490" s="26" t="s">
        <v>229</v>
      </c>
      <c r="C490" s="96">
        <v>45</v>
      </c>
      <c r="D490" s="53" t="s">
        <v>6</v>
      </c>
      <c r="E490" s="74"/>
      <c r="F490" s="25">
        <f>SUM(C490*E490)</f>
        <v>0</v>
      </c>
    </row>
    <row r="491" spans="1:6" x14ac:dyDescent="0.25">
      <c r="A491" s="46"/>
      <c r="B491" s="26"/>
      <c r="C491" s="56"/>
      <c r="D491" s="48"/>
      <c r="E491" s="54"/>
      <c r="F491" s="50"/>
    </row>
    <row r="492" spans="1:6" x14ac:dyDescent="0.25">
      <c r="A492" s="46" t="s">
        <v>55</v>
      </c>
      <c r="B492" s="26" t="s">
        <v>330</v>
      </c>
      <c r="C492" s="96">
        <v>21</v>
      </c>
      <c r="D492" s="53" t="s">
        <v>6</v>
      </c>
      <c r="E492" s="74"/>
      <c r="F492" s="25">
        <f>SUM(C492*E492)</f>
        <v>0</v>
      </c>
    </row>
    <row r="493" spans="1:6" x14ac:dyDescent="0.25">
      <c r="A493" s="46"/>
      <c r="B493" s="26"/>
      <c r="C493" s="56"/>
      <c r="D493" s="48"/>
      <c r="E493" s="55"/>
      <c r="F493" s="50"/>
    </row>
    <row r="494" spans="1:6" x14ac:dyDescent="0.25">
      <c r="A494" s="46" t="s">
        <v>56</v>
      </c>
      <c r="B494" s="26" t="s">
        <v>331</v>
      </c>
      <c r="C494" s="96">
        <v>60</v>
      </c>
      <c r="D494" s="53" t="s">
        <v>6</v>
      </c>
      <c r="E494" s="74"/>
      <c r="F494" s="25">
        <f>SUM(C494*E494)</f>
        <v>0</v>
      </c>
    </row>
    <row r="495" spans="1:6" x14ac:dyDescent="0.25">
      <c r="A495" s="46"/>
      <c r="B495" s="26"/>
      <c r="C495" s="56"/>
      <c r="D495" s="48"/>
      <c r="E495" s="55"/>
      <c r="F495" s="50"/>
    </row>
    <row r="496" spans="1:6" ht="31.5" x14ac:dyDescent="0.25">
      <c r="A496" s="46"/>
      <c r="B496" s="28" t="s">
        <v>338</v>
      </c>
      <c r="C496" s="47"/>
      <c r="D496" s="48"/>
      <c r="E496" s="55"/>
      <c r="F496" s="50"/>
    </row>
    <row r="497" spans="1:6" x14ac:dyDescent="0.25">
      <c r="A497" s="46"/>
      <c r="B497" s="28"/>
      <c r="C497" s="47"/>
      <c r="D497" s="48"/>
      <c r="E497" s="54"/>
      <c r="F497" s="50"/>
    </row>
    <row r="498" spans="1:6" x14ac:dyDescent="0.25">
      <c r="A498" s="46" t="s">
        <v>57</v>
      </c>
      <c r="B498" s="26" t="s">
        <v>230</v>
      </c>
      <c r="C498" s="96">
        <v>45</v>
      </c>
      <c r="D498" s="53" t="s">
        <v>6</v>
      </c>
      <c r="E498" s="74"/>
      <c r="F498" s="25">
        <f>SUM(C498*E498)</f>
        <v>0</v>
      </c>
    </row>
    <row r="499" spans="1:6" x14ac:dyDescent="0.25">
      <c r="A499" s="46"/>
      <c r="B499" s="26"/>
      <c r="C499" s="96"/>
      <c r="D499" s="53"/>
      <c r="E499" s="74"/>
      <c r="F499" s="25"/>
    </row>
    <row r="500" spans="1:6" ht="15.6" customHeight="1" x14ac:dyDescent="0.25">
      <c r="A500" s="46"/>
      <c r="B500" s="28" t="s">
        <v>339</v>
      </c>
      <c r="C500" s="52"/>
      <c r="D500" s="53"/>
      <c r="E500" s="54"/>
      <c r="F500" s="25"/>
    </row>
    <row r="501" spans="1:6" x14ac:dyDescent="0.25">
      <c r="A501" s="46" t="s">
        <v>58</v>
      </c>
      <c r="B501" s="26" t="s">
        <v>333</v>
      </c>
      <c r="C501" s="96">
        <v>14</v>
      </c>
      <c r="D501" s="53" t="s">
        <v>6</v>
      </c>
      <c r="E501" s="74"/>
      <c r="F501" s="25">
        <f>SUM(C501*E501)</f>
        <v>0</v>
      </c>
    </row>
    <row r="502" spans="1:6" x14ac:dyDescent="0.25">
      <c r="A502" s="53"/>
      <c r="B502" s="33"/>
      <c r="C502" s="47"/>
      <c r="D502" s="48"/>
      <c r="E502" s="55"/>
      <c r="F502" s="50"/>
    </row>
    <row r="503" spans="1:6" x14ac:dyDescent="0.25">
      <c r="A503" s="53"/>
      <c r="B503" s="28" t="s">
        <v>67</v>
      </c>
      <c r="C503" s="56"/>
      <c r="D503" s="168"/>
      <c r="E503" s="169"/>
      <c r="F503" s="170"/>
    </row>
    <row r="504" spans="1:6" x14ac:dyDescent="0.25">
      <c r="A504" s="46" t="s">
        <v>59</v>
      </c>
      <c r="B504" s="26" t="s">
        <v>231</v>
      </c>
      <c r="C504" s="96">
        <v>7</v>
      </c>
      <c r="D504" s="53" t="s">
        <v>27</v>
      </c>
      <c r="E504" s="74"/>
      <c r="F504" s="25">
        <f>SUM(C504*E504)</f>
        <v>0</v>
      </c>
    </row>
    <row r="505" spans="1:6" x14ac:dyDescent="0.25">
      <c r="A505" s="46"/>
      <c r="B505" s="26"/>
      <c r="C505" s="52"/>
      <c r="D505" s="53"/>
      <c r="E505" s="54"/>
      <c r="F505" s="25"/>
    </row>
    <row r="506" spans="1:6" x14ac:dyDescent="0.25">
      <c r="A506" s="46"/>
      <c r="B506" s="26"/>
      <c r="C506" s="52"/>
      <c r="D506" s="53"/>
      <c r="E506" s="54"/>
      <c r="F506" s="25"/>
    </row>
    <row r="507" spans="1:6" x14ac:dyDescent="0.25">
      <c r="A507" s="46"/>
      <c r="B507" s="26"/>
      <c r="C507" s="52"/>
      <c r="D507" s="53"/>
      <c r="E507" s="54"/>
      <c r="F507" s="25"/>
    </row>
    <row r="508" spans="1:6" x14ac:dyDescent="0.25">
      <c r="A508" s="46"/>
      <c r="B508" s="26"/>
      <c r="C508" s="52"/>
      <c r="D508" s="53"/>
      <c r="E508" s="54"/>
      <c r="F508" s="25"/>
    </row>
    <row r="509" spans="1:6" x14ac:dyDescent="0.25">
      <c r="A509" s="46"/>
      <c r="B509" s="90"/>
      <c r="C509" s="56"/>
      <c r="D509" s="48"/>
      <c r="E509" s="55"/>
      <c r="F509" s="50"/>
    </row>
    <row r="510" spans="1:6" x14ac:dyDescent="0.25">
      <c r="A510" s="46"/>
      <c r="B510" s="90"/>
      <c r="C510" s="56"/>
      <c r="D510" s="48"/>
      <c r="E510" s="55"/>
      <c r="F510" s="50"/>
    </row>
    <row r="511" spans="1:6" x14ac:dyDescent="0.25">
      <c r="A511" s="46"/>
      <c r="B511" s="90"/>
      <c r="C511" s="56"/>
      <c r="D511" s="48"/>
      <c r="E511" s="55"/>
      <c r="F511" s="50"/>
    </row>
    <row r="512" spans="1:6" x14ac:dyDescent="0.25">
      <c r="A512" s="46"/>
      <c r="B512" s="26"/>
      <c r="C512" s="52"/>
      <c r="D512" s="53"/>
      <c r="E512" s="54"/>
      <c r="F512" s="25"/>
    </row>
    <row r="513" spans="1:6" x14ac:dyDescent="0.25">
      <c r="A513" s="46"/>
      <c r="B513" s="26"/>
      <c r="C513" s="56"/>
      <c r="D513" s="48"/>
      <c r="E513" s="55"/>
      <c r="F513" s="50"/>
    </row>
    <row r="514" spans="1:6" ht="18.75" x14ac:dyDescent="0.3">
      <c r="A514" s="418">
        <v>5</v>
      </c>
      <c r="B514" s="261" t="s">
        <v>433</v>
      </c>
      <c r="C514" s="390"/>
      <c r="D514" s="391"/>
      <c r="E514" s="392"/>
      <c r="F514" s="431">
        <f>SUM(F460:F513)</f>
        <v>0</v>
      </c>
    </row>
    <row r="515" spans="1:6" x14ac:dyDescent="0.25">
      <c r="A515" s="46"/>
      <c r="B515" s="26"/>
      <c r="C515" s="52"/>
      <c r="D515" s="53"/>
      <c r="E515" s="54"/>
      <c r="F515" s="25"/>
    </row>
    <row r="516" spans="1:6" ht="18.75" x14ac:dyDescent="0.3">
      <c r="A516" s="236">
        <v>6</v>
      </c>
      <c r="B516" s="69" t="s">
        <v>360</v>
      </c>
      <c r="C516" s="149"/>
      <c r="D516" s="142"/>
      <c r="E516" s="143"/>
      <c r="F516" s="144"/>
    </row>
    <row r="517" spans="1:6" ht="18.75" x14ac:dyDescent="0.3">
      <c r="A517" s="53"/>
      <c r="B517" s="100"/>
      <c r="C517" s="149"/>
      <c r="D517" s="142"/>
      <c r="E517" s="143"/>
      <c r="F517" s="144"/>
    </row>
    <row r="518" spans="1:6" x14ac:dyDescent="0.25">
      <c r="A518" s="53"/>
      <c r="B518" s="33" t="s">
        <v>12</v>
      </c>
      <c r="C518" s="47"/>
      <c r="D518" s="48"/>
      <c r="E518" s="55"/>
      <c r="F518" s="50"/>
    </row>
    <row r="519" spans="1:6" x14ac:dyDescent="0.25">
      <c r="A519" s="53"/>
      <c r="B519" s="28" t="s">
        <v>489</v>
      </c>
      <c r="C519" s="47"/>
      <c r="D519" s="48"/>
      <c r="E519" s="55"/>
      <c r="F519" s="50"/>
    </row>
    <row r="520" spans="1:6" x14ac:dyDescent="0.25">
      <c r="A520" s="53"/>
      <c r="B520" s="28"/>
      <c r="C520" s="47"/>
      <c r="D520" s="48"/>
      <c r="E520" s="55"/>
      <c r="F520" s="50"/>
    </row>
    <row r="521" spans="1:6" x14ac:dyDescent="0.25">
      <c r="A521" s="53" t="s">
        <v>46</v>
      </c>
      <c r="B521" s="26" t="s">
        <v>23</v>
      </c>
      <c r="C521" s="96">
        <v>13</v>
      </c>
      <c r="D521" s="53" t="s">
        <v>6</v>
      </c>
      <c r="E521" s="74"/>
      <c r="F521" s="25">
        <f>SUM(C521*E521)</f>
        <v>0</v>
      </c>
    </row>
    <row r="522" spans="1:6" x14ac:dyDescent="0.25">
      <c r="A522" s="53"/>
      <c r="B522" s="28"/>
      <c r="C522" s="47"/>
      <c r="D522" s="48"/>
      <c r="E522" s="73"/>
      <c r="F522" s="50"/>
    </row>
    <row r="523" spans="1:6" x14ac:dyDescent="0.25">
      <c r="A523" s="53" t="s">
        <v>47</v>
      </c>
      <c r="B523" s="26" t="s">
        <v>24</v>
      </c>
      <c r="C523" s="96">
        <v>27</v>
      </c>
      <c r="D523" s="53" t="s">
        <v>6</v>
      </c>
      <c r="E523" s="74"/>
      <c r="F523" s="25">
        <f>SUM(C523*E523)</f>
        <v>0</v>
      </c>
    </row>
    <row r="524" spans="1:6" x14ac:dyDescent="0.25">
      <c r="A524" s="53"/>
      <c r="B524" s="26"/>
      <c r="C524" s="52"/>
      <c r="D524" s="53"/>
      <c r="E524" s="73"/>
      <c r="F524" s="25"/>
    </row>
    <row r="525" spans="1:6" ht="31.5" x14ac:dyDescent="0.25">
      <c r="A525" s="53"/>
      <c r="B525" s="28" t="s">
        <v>234</v>
      </c>
      <c r="C525" s="141"/>
      <c r="D525" s="142"/>
      <c r="E525" s="222"/>
      <c r="F525" s="144"/>
    </row>
    <row r="526" spans="1:6" ht="13.9" customHeight="1" x14ac:dyDescent="0.25">
      <c r="A526" s="53"/>
      <c r="B526" s="140"/>
      <c r="C526" s="141"/>
      <c r="D526" s="142"/>
      <c r="E526" s="222"/>
      <c r="F526" s="144"/>
    </row>
    <row r="527" spans="1:6" x14ac:dyDescent="0.25">
      <c r="A527" s="53" t="s">
        <v>48</v>
      </c>
      <c r="B527" s="26" t="s">
        <v>232</v>
      </c>
      <c r="C527" s="96">
        <v>10</v>
      </c>
      <c r="D527" s="53" t="s">
        <v>6</v>
      </c>
      <c r="E527" s="74"/>
      <c r="F527" s="25">
        <f>SUM(C527*E527)</f>
        <v>0</v>
      </c>
    </row>
    <row r="528" spans="1:6" x14ac:dyDescent="0.25">
      <c r="A528" s="53"/>
      <c r="B528" s="26"/>
      <c r="C528" s="56"/>
      <c r="D528" s="48"/>
      <c r="E528" s="73"/>
      <c r="F528" s="50"/>
    </row>
    <row r="529" spans="1:6" x14ac:dyDescent="0.25">
      <c r="A529" s="53" t="s">
        <v>49</v>
      </c>
      <c r="B529" s="26" t="s">
        <v>233</v>
      </c>
      <c r="C529" s="96">
        <v>60</v>
      </c>
      <c r="D529" s="53" t="s">
        <v>6</v>
      </c>
      <c r="E529" s="74"/>
      <c r="F529" s="25">
        <f>SUM(C529*E529)</f>
        <v>0</v>
      </c>
    </row>
    <row r="530" spans="1:6" x14ac:dyDescent="0.25">
      <c r="A530" s="53"/>
      <c r="B530" s="139"/>
      <c r="C530" s="145"/>
      <c r="D530" s="146"/>
      <c r="E530" s="222"/>
      <c r="F530" s="148"/>
    </row>
    <row r="531" spans="1:6" x14ac:dyDescent="0.25">
      <c r="A531" s="53"/>
      <c r="B531" s="33" t="s">
        <v>13</v>
      </c>
      <c r="C531" s="149"/>
      <c r="D531" s="142"/>
      <c r="E531" s="222"/>
      <c r="F531" s="144"/>
    </row>
    <row r="532" spans="1:6" ht="31.5" x14ac:dyDescent="0.25">
      <c r="A532" s="53"/>
      <c r="B532" s="28" t="s">
        <v>108</v>
      </c>
      <c r="C532" s="141"/>
      <c r="D532" s="142"/>
      <c r="E532" s="222"/>
      <c r="F532" s="144"/>
    </row>
    <row r="533" spans="1:6" x14ac:dyDescent="0.25">
      <c r="A533" s="53"/>
      <c r="B533" s="150"/>
      <c r="C533" s="149"/>
      <c r="D533" s="142"/>
      <c r="E533" s="222"/>
      <c r="F533" s="144"/>
    </row>
    <row r="534" spans="1:6" ht="31.5" x14ac:dyDescent="0.25">
      <c r="A534" s="53" t="s">
        <v>50</v>
      </c>
      <c r="B534" s="26" t="s">
        <v>334</v>
      </c>
      <c r="C534" s="96">
        <v>499</v>
      </c>
      <c r="D534" s="53" t="s">
        <v>6</v>
      </c>
      <c r="E534" s="74"/>
      <c r="F534" s="25">
        <f>SUM(C534*E534)</f>
        <v>0</v>
      </c>
    </row>
    <row r="535" spans="1:6" x14ac:dyDescent="0.25">
      <c r="A535" s="53"/>
      <c r="B535" s="26"/>
      <c r="C535" s="96"/>
      <c r="D535" s="53"/>
      <c r="E535" s="74"/>
      <c r="F535" s="25"/>
    </row>
    <row r="536" spans="1:6" ht="19.149999999999999" customHeight="1" x14ac:dyDescent="0.25">
      <c r="A536" s="53" t="s">
        <v>51</v>
      </c>
      <c r="B536" s="26" t="s">
        <v>235</v>
      </c>
      <c r="C536" s="96">
        <v>22</v>
      </c>
      <c r="D536" s="53" t="s">
        <v>6</v>
      </c>
      <c r="E536" s="74"/>
      <c r="F536" s="25">
        <f>SUM(C536*E536)</f>
        <v>0</v>
      </c>
    </row>
    <row r="537" spans="1:6" x14ac:dyDescent="0.25">
      <c r="A537" s="53"/>
      <c r="B537" s="150"/>
      <c r="C537" s="189"/>
      <c r="D537" s="142"/>
      <c r="E537" s="143"/>
      <c r="F537" s="144"/>
    </row>
    <row r="538" spans="1:6" x14ac:dyDescent="0.25">
      <c r="A538" s="46"/>
      <c r="B538" s="33" t="s">
        <v>14</v>
      </c>
      <c r="C538" s="96"/>
      <c r="D538" s="53"/>
      <c r="E538" s="54"/>
      <c r="F538" s="25"/>
    </row>
    <row r="539" spans="1:6" ht="52.15" customHeight="1" x14ac:dyDescent="0.25">
      <c r="A539" s="46" t="s">
        <v>52</v>
      </c>
      <c r="B539" s="114" t="s">
        <v>448</v>
      </c>
      <c r="C539" s="96">
        <v>521</v>
      </c>
      <c r="D539" s="53" t="s">
        <v>6</v>
      </c>
      <c r="E539" s="74"/>
      <c r="F539" s="25">
        <f>SUM(C539*E539)</f>
        <v>0</v>
      </c>
    </row>
    <row r="540" spans="1:6" x14ac:dyDescent="0.25">
      <c r="A540" s="53"/>
      <c r="B540" s="90"/>
      <c r="C540" s="47"/>
      <c r="D540" s="48"/>
      <c r="E540" s="55"/>
      <c r="F540" s="50"/>
    </row>
    <row r="541" spans="1:6" x14ac:dyDescent="0.25">
      <c r="A541" s="53"/>
      <c r="B541" s="33" t="s">
        <v>83</v>
      </c>
      <c r="C541" s="47"/>
      <c r="D541" s="48"/>
      <c r="E541" s="55"/>
      <c r="F541" s="50"/>
    </row>
    <row r="542" spans="1:6" ht="31.5" x14ac:dyDescent="0.25">
      <c r="A542" s="53"/>
      <c r="B542" s="28" t="s">
        <v>81</v>
      </c>
      <c r="C542" s="47"/>
      <c r="D542" s="48"/>
      <c r="E542" s="73"/>
      <c r="F542" s="50"/>
    </row>
    <row r="543" spans="1:6" x14ac:dyDescent="0.25">
      <c r="A543" s="53"/>
      <c r="B543" s="28"/>
      <c r="C543" s="47"/>
      <c r="D543" s="48"/>
      <c r="E543" s="74"/>
      <c r="F543" s="50"/>
    </row>
    <row r="544" spans="1:6" x14ac:dyDescent="0.25">
      <c r="A544" s="53" t="s">
        <v>53</v>
      </c>
      <c r="B544" s="26" t="s">
        <v>335</v>
      </c>
      <c r="C544" s="96">
        <v>27</v>
      </c>
      <c r="D544" s="53" t="s">
        <v>6</v>
      </c>
      <c r="E544" s="74"/>
      <c r="F544" s="25">
        <f>SUM(C544*E544)</f>
        <v>0</v>
      </c>
    </row>
    <row r="545" spans="1:6" x14ac:dyDescent="0.25">
      <c r="A545" s="46"/>
      <c r="B545" s="28"/>
      <c r="C545" s="77"/>
      <c r="D545" s="48"/>
      <c r="E545" s="54"/>
      <c r="F545" s="50"/>
    </row>
    <row r="546" spans="1:6" ht="18" customHeight="1" x14ac:dyDescent="0.25">
      <c r="A546" s="46"/>
      <c r="B546" s="28" t="s">
        <v>336</v>
      </c>
      <c r="C546" s="96"/>
      <c r="D546" s="53"/>
      <c r="E546" s="54"/>
      <c r="F546" s="25"/>
    </row>
    <row r="547" spans="1:6" x14ac:dyDescent="0.25">
      <c r="A547" s="46" t="s">
        <v>72</v>
      </c>
      <c r="B547" s="26" t="s">
        <v>337</v>
      </c>
      <c r="C547" s="96">
        <v>310</v>
      </c>
      <c r="D547" s="53" t="s">
        <v>6</v>
      </c>
      <c r="E547" s="74"/>
      <c r="F547" s="25">
        <f>SUM(C547*E547)</f>
        <v>0</v>
      </c>
    </row>
    <row r="548" spans="1:6" x14ac:dyDescent="0.25">
      <c r="A548" s="46"/>
      <c r="B548" s="167"/>
      <c r="C548" s="56"/>
      <c r="D548" s="168"/>
      <c r="E548" s="169"/>
      <c r="F548" s="170"/>
    </row>
    <row r="549" spans="1:6" x14ac:dyDescent="0.25">
      <c r="A549" s="46"/>
      <c r="B549" s="90" t="s">
        <v>67</v>
      </c>
      <c r="C549" s="56"/>
      <c r="D549" s="168"/>
      <c r="E549" s="169"/>
      <c r="F549" s="170"/>
    </row>
    <row r="550" spans="1:6" x14ac:dyDescent="0.25">
      <c r="A550" s="46"/>
      <c r="B550" s="26"/>
      <c r="C550" s="56"/>
      <c r="D550" s="48"/>
      <c r="E550" s="55"/>
      <c r="F550" s="50"/>
    </row>
    <row r="551" spans="1:6" x14ac:dyDescent="0.25">
      <c r="A551" s="46" t="s">
        <v>54</v>
      </c>
      <c r="B551" s="26" t="s">
        <v>129</v>
      </c>
      <c r="C551" s="96">
        <v>20</v>
      </c>
      <c r="D551" s="53" t="s">
        <v>6</v>
      </c>
      <c r="E551" s="74"/>
      <c r="F551" s="25">
        <f>SUM(C551*E551)</f>
        <v>0</v>
      </c>
    </row>
    <row r="552" spans="1:6" x14ac:dyDescent="0.25">
      <c r="A552" s="46"/>
      <c r="B552" s="90"/>
      <c r="C552" s="56"/>
      <c r="D552" s="48"/>
      <c r="E552" s="55"/>
      <c r="F552" s="50"/>
    </row>
    <row r="553" spans="1:6" x14ac:dyDescent="0.25">
      <c r="A553" s="46" t="s">
        <v>55</v>
      </c>
      <c r="B553" s="26" t="s">
        <v>82</v>
      </c>
      <c r="C553" s="96">
        <v>126</v>
      </c>
      <c r="D553" s="53" t="s">
        <v>27</v>
      </c>
      <c r="E553" s="74"/>
      <c r="F553" s="25">
        <f>SUM(C553*E553)</f>
        <v>0</v>
      </c>
    </row>
    <row r="554" spans="1:6" x14ac:dyDescent="0.25">
      <c r="A554" s="46"/>
      <c r="B554" s="26"/>
      <c r="C554" s="52"/>
      <c r="D554" s="53"/>
      <c r="E554" s="54"/>
      <c r="F554" s="25"/>
    </row>
    <row r="555" spans="1:6" x14ac:dyDescent="0.25">
      <c r="A555" s="53"/>
      <c r="B555" s="172" t="s">
        <v>196</v>
      </c>
      <c r="C555" s="47"/>
      <c r="D555" s="48"/>
      <c r="E555" s="55"/>
      <c r="F555" s="50"/>
    </row>
    <row r="556" spans="1:6" x14ac:dyDescent="0.25">
      <c r="A556" s="53"/>
      <c r="B556" s="90"/>
      <c r="C556" s="47"/>
      <c r="D556" s="48"/>
      <c r="E556" s="55"/>
      <c r="F556" s="50"/>
    </row>
    <row r="557" spans="1:6" ht="31.5" x14ac:dyDescent="0.25">
      <c r="A557" s="46" t="s">
        <v>56</v>
      </c>
      <c r="B557" s="26" t="s">
        <v>490</v>
      </c>
      <c r="C557" s="96">
        <v>13</v>
      </c>
      <c r="D557" s="53" t="s">
        <v>6</v>
      </c>
      <c r="E557" s="74"/>
      <c r="F557" s="25">
        <f>SUM(C557*E557)</f>
        <v>0</v>
      </c>
    </row>
    <row r="558" spans="1:6" x14ac:dyDescent="0.25">
      <c r="A558" s="46"/>
      <c r="B558" s="26"/>
      <c r="C558" s="52"/>
      <c r="D558" s="53"/>
      <c r="E558" s="54"/>
      <c r="F558" s="25"/>
    </row>
    <row r="559" spans="1:6" x14ac:dyDescent="0.25">
      <c r="A559" s="46"/>
      <c r="B559" s="26"/>
      <c r="C559" s="52"/>
      <c r="D559" s="53"/>
      <c r="E559" s="54"/>
      <c r="F559" s="25"/>
    </row>
    <row r="560" spans="1:6" x14ac:dyDescent="0.25">
      <c r="A560" s="53"/>
      <c r="B560" s="26"/>
      <c r="C560" s="52"/>
      <c r="D560" s="53"/>
      <c r="E560" s="54"/>
      <c r="F560" s="25"/>
    </row>
    <row r="561" spans="1:6" x14ac:dyDescent="0.25">
      <c r="A561" s="53"/>
      <c r="B561" s="26"/>
      <c r="C561" s="52"/>
      <c r="D561" s="53"/>
      <c r="E561" s="55"/>
      <c r="F561" s="25"/>
    </row>
    <row r="562" spans="1:6" x14ac:dyDescent="0.25">
      <c r="A562" s="53"/>
      <c r="B562" s="28"/>
      <c r="C562" s="47"/>
      <c r="D562" s="48"/>
      <c r="E562" s="55"/>
      <c r="F562" s="50"/>
    </row>
    <row r="563" spans="1:6" ht="18.75" x14ac:dyDescent="0.3">
      <c r="A563" s="430">
        <v>6</v>
      </c>
      <c r="B563" s="261" t="s">
        <v>419</v>
      </c>
      <c r="C563" s="390"/>
      <c r="D563" s="391"/>
      <c r="E563" s="392"/>
      <c r="F563" s="431">
        <f>SUM(F521:F562)</f>
        <v>0</v>
      </c>
    </row>
    <row r="564" spans="1:6" ht="18.75" x14ac:dyDescent="0.3">
      <c r="A564" s="123"/>
      <c r="B564" s="180"/>
      <c r="C564" s="59"/>
      <c r="D564" s="181"/>
      <c r="E564" s="182"/>
      <c r="F564" s="183"/>
    </row>
    <row r="565" spans="1:6" ht="18.75" x14ac:dyDescent="0.3">
      <c r="A565" s="419">
        <v>7</v>
      </c>
      <c r="B565" s="433" t="s">
        <v>420</v>
      </c>
      <c r="C565" s="59"/>
      <c r="D565" s="181"/>
      <c r="E565" s="182"/>
      <c r="F565" s="183"/>
    </row>
    <row r="566" spans="1:6" x14ac:dyDescent="0.25">
      <c r="A566" s="53"/>
      <c r="B566" s="151"/>
      <c r="C566" s="149"/>
      <c r="D566" s="152"/>
      <c r="E566" s="199"/>
      <c r="F566" s="153"/>
    </row>
    <row r="567" spans="1:6" x14ac:dyDescent="0.25">
      <c r="A567" s="46" t="s">
        <v>46</v>
      </c>
      <c r="B567" s="26" t="s">
        <v>237</v>
      </c>
      <c r="C567" s="96">
        <v>3</v>
      </c>
      <c r="D567" s="53" t="s">
        <v>1</v>
      </c>
      <c r="E567" s="74"/>
      <c r="F567" s="25">
        <f>SUM(C567*E567)</f>
        <v>0</v>
      </c>
    </row>
    <row r="568" spans="1:6" ht="12" customHeight="1" x14ac:dyDescent="0.25">
      <c r="A568" s="46"/>
      <c r="B568" s="26"/>
      <c r="C568" s="200"/>
      <c r="D568" s="48"/>
      <c r="E568" s="73"/>
      <c r="F568" s="50"/>
    </row>
    <row r="569" spans="1:6" ht="15.95" customHeight="1" x14ac:dyDescent="0.25">
      <c r="A569" s="46" t="s">
        <v>47</v>
      </c>
      <c r="B569" s="26" t="s">
        <v>236</v>
      </c>
      <c r="C569" s="96">
        <v>3</v>
      </c>
      <c r="D569" s="53" t="s">
        <v>1</v>
      </c>
      <c r="E569" s="74"/>
      <c r="F569" s="25">
        <f>SUM(C569*E569)</f>
        <v>0</v>
      </c>
    </row>
    <row r="570" spans="1:6" ht="12" customHeight="1" x14ac:dyDescent="0.25">
      <c r="A570" s="46"/>
      <c r="B570" s="26"/>
      <c r="C570" s="56"/>
      <c r="D570" s="48"/>
      <c r="E570" s="73"/>
      <c r="F570" s="50"/>
    </row>
    <row r="571" spans="1:6" x14ac:dyDescent="0.25">
      <c r="A571" s="46" t="s">
        <v>48</v>
      </c>
      <c r="B571" s="177" t="s">
        <v>466</v>
      </c>
      <c r="C571" s="96">
        <v>3</v>
      </c>
      <c r="D571" s="53" t="s">
        <v>1</v>
      </c>
      <c r="E571" s="74"/>
      <c r="F571" s="25">
        <f>SUM(C571*E571)</f>
        <v>0</v>
      </c>
    </row>
    <row r="572" spans="1:6" ht="12.75" customHeight="1" x14ac:dyDescent="0.25">
      <c r="A572" s="46"/>
      <c r="B572" s="26"/>
      <c r="C572" s="200"/>
      <c r="D572" s="48"/>
      <c r="E572" s="73"/>
      <c r="F572" s="50"/>
    </row>
    <row r="573" spans="1:6" x14ac:dyDescent="0.25">
      <c r="A573" s="46" t="s">
        <v>49</v>
      </c>
      <c r="B573" s="26" t="s">
        <v>464</v>
      </c>
      <c r="C573" s="96">
        <v>3</v>
      </c>
      <c r="D573" s="53" t="s">
        <v>1</v>
      </c>
      <c r="E573" s="74"/>
      <c r="F573" s="25">
        <f>SUM(C573*E573)</f>
        <v>0</v>
      </c>
    </row>
    <row r="574" spans="1:6" ht="12.6" customHeight="1" x14ac:dyDescent="0.25">
      <c r="A574" s="46"/>
      <c r="B574" s="26"/>
      <c r="C574" s="96"/>
      <c r="D574" s="53"/>
      <c r="E574" s="73"/>
      <c r="F574" s="25"/>
    </row>
    <row r="575" spans="1:6" ht="15" customHeight="1" x14ac:dyDescent="0.25">
      <c r="A575" s="46" t="s">
        <v>50</v>
      </c>
      <c r="B575" s="26" t="s">
        <v>465</v>
      </c>
      <c r="C575" s="96">
        <v>6</v>
      </c>
      <c r="D575" s="53" t="s">
        <v>1</v>
      </c>
      <c r="E575" s="74"/>
      <c r="F575" s="25">
        <f>SUM(C575*E575)</f>
        <v>0</v>
      </c>
    </row>
    <row r="576" spans="1:6" ht="13.35" customHeight="1" x14ac:dyDescent="0.25">
      <c r="A576" s="46"/>
      <c r="B576" s="26"/>
      <c r="C576" s="52"/>
      <c r="D576" s="53"/>
      <c r="E576" s="54"/>
      <c r="F576" s="25"/>
    </row>
    <row r="577" spans="1:6" x14ac:dyDescent="0.25">
      <c r="A577" s="46" t="s">
        <v>51</v>
      </c>
      <c r="B577" s="177" t="s">
        <v>365</v>
      </c>
      <c r="C577" s="96">
        <v>30</v>
      </c>
      <c r="D577" s="53" t="s">
        <v>16</v>
      </c>
      <c r="E577" s="481"/>
      <c r="F577" s="82">
        <f>SUM(C577*E577)</f>
        <v>0</v>
      </c>
    </row>
    <row r="578" spans="1:6" ht="12.6" customHeight="1" x14ac:dyDescent="0.25">
      <c r="A578" s="46"/>
      <c r="B578" s="178"/>
      <c r="C578" s="52"/>
      <c r="D578" s="51"/>
      <c r="E578" s="54"/>
      <c r="F578" s="274"/>
    </row>
    <row r="579" spans="1:6" x14ac:dyDescent="0.25">
      <c r="A579" s="46" t="s">
        <v>52</v>
      </c>
      <c r="B579" s="177" t="s">
        <v>366</v>
      </c>
      <c r="C579" s="96">
        <v>26</v>
      </c>
      <c r="D579" s="53" t="s">
        <v>16</v>
      </c>
      <c r="E579" s="481"/>
      <c r="F579" s="25">
        <f>SUM(C579*E579)</f>
        <v>0</v>
      </c>
    </row>
    <row r="580" spans="1:6" x14ac:dyDescent="0.25">
      <c r="A580" s="46"/>
      <c r="B580" s="177"/>
      <c r="C580" s="60"/>
      <c r="D580" s="310"/>
      <c r="E580" s="309"/>
      <c r="F580" s="187"/>
    </row>
    <row r="581" spans="1:6" x14ac:dyDescent="0.25">
      <c r="A581" s="46" t="s">
        <v>53</v>
      </c>
      <c r="B581" s="177" t="s">
        <v>367</v>
      </c>
      <c r="C581" s="96">
        <v>42</v>
      </c>
      <c r="D581" s="53" t="s">
        <v>16</v>
      </c>
      <c r="E581" s="481"/>
      <c r="F581" s="25">
        <f>SUM(C581*E581)</f>
        <v>0</v>
      </c>
    </row>
    <row r="582" spans="1:6" x14ac:dyDescent="0.25">
      <c r="A582" s="46"/>
      <c r="B582" s="177"/>
      <c r="C582" s="60"/>
      <c r="D582" s="310"/>
      <c r="E582" s="309"/>
      <c r="F582" s="187"/>
    </row>
    <row r="583" spans="1:6" x14ac:dyDescent="0.25">
      <c r="A583" s="46" t="s">
        <v>72</v>
      </c>
      <c r="B583" s="177" t="s">
        <v>491</v>
      </c>
      <c r="C583" s="96">
        <v>56</v>
      </c>
      <c r="D583" s="53" t="s">
        <v>16</v>
      </c>
      <c r="E583" s="481"/>
      <c r="F583" s="25">
        <f>SUM(C583*E583)</f>
        <v>0</v>
      </c>
    </row>
    <row r="584" spans="1:6" x14ac:dyDescent="0.25">
      <c r="A584" s="46"/>
      <c r="B584" s="177"/>
      <c r="C584" s="184"/>
      <c r="D584" s="185"/>
      <c r="E584" s="186"/>
      <c r="F584" s="187"/>
    </row>
    <row r="585" spans="1:6" x14ac:dyDescent="0.25">
      <c r="A585" s="46" t="s">
        <v>54</v>
      </c>
      <c r="B585" s="177" t="s">
        <v>493</v>
      </c>
      <c r="C585" s="96">
        <v>14</v>
      </c>
      <c r="D585" s="53" t="s">
        <v>16</v>
      </c>
      <c r="E585" s="481"/>
      <c r="F585" s="25">
        <f>SUM(C585*E585)</f>
        <v>0</v>
      </c>
    </row>
    <row r="586" spans="1:6" x14ac:dyDescent="0.25">
      <c r="A586" s="46"/>
      <c r="B586" s="177"/>
      <c r="C586" s="184"/>
      <c r="D586" s="185"/>
      <c r="E586" s="186"/>
      <c r="F586" s="187"/>
    </row>
    <row r="587" spans="1:6" ht="31.5" x14ac:dyDescent="0.25">
      <c r="A587" s="46" t="s">
        <v>55</v>
      </c>
      <c r="B587" s="177" t="s">
        <v>492</v>
      </c>
      <c r="C587" s="184">
        <v>1</v>
      </c>
      <c r="D587" s="185" t="s">
        <v>2</v>
      </c>
      <c r="E587" s="186"/>
      <c r="F587" s="187">
        <f>SUM(C587*E587)</f>
        <v>0</v>
      </c>
    </row>
    <row r="588" spans="1:6" x14ac:dyDescent="0.25">
      <c r="A588" s="46"/>
      <c r="B588" s="177"/>
      <c r="C588" s="184"/>
      <c r="D588" s="185"/>
      <c r="E588" s="186"/>
      <c r="F588" s="187"/>
    </row>
    <row r="589" spans="1:6" x14ac:dyDescent="0.25">
      <c r="A589" s="46"/>
      <c r="B589" s="177"/>
      <c r="C589" s="184"/>
      <c r="D589" s="185"/>
      <c r="E589" s="186"/>
      <c r="F589" s="187"/>
    </row>
    <row r="590" spans="1:6" x14ac:dyDescent="0.25">
      <c r="A590" s="46"/>
      <c r="B590" s="177"/>
      <c r="C590" s="184"/>
      <c r="D590" s="185"/>
      <c r="E590" s="186"/>
      <c r="F590" s="187"/>
    </row>
    <row r="591" spans="1:6" x14ac:dyDescent="0.25">
      <c r="A591" s="46"/>
      <c r="B591" s="177"/>
      <c r="C591" s="184"/>
      <c r="D591" s="185"/>
      <c r="E591" s="186"/>
      <c r="F591" s="187"/>
    </row>
    <row r="592" spans="1:6" x14ac:dyDescent="0.25">
      <c r="A592" s="46"/>
      <c r="B592" s="177"/>
      <c r="C592" s="184"/>
      <c r="D592" s="185"/>
      <c r="E592" s="186"/>
      <c r="F592" s="187"/>
    </row>
    <row r="593" spans="1:6" x14ac:dyDescent="0.25">
      <c r="A593" s="46"/>
      <c r="B593" s="177"/>
      <c r="C593" s="184"/>
      <c r="D593" s="185"/>
      <c r="E593" s="186"/>
      <c r="F593" s="187"/>
    </row>
    <row r="594" spans="1:6" x14ac:dyDescent="0.25">
      <c r="A594" s="46"/>
      <c r="B594" s="177"/>
      <c r="C594" s="184"/>
      <c r="D594" s="185"/>
      <c r="E594" s="186"/>
      <c r="F594" s="187"/>
    </row>
    <row r="595" spans="1:6" x14ac:dyDescent="0.25">
      <c r="A595" s="46"/>
      <c r="B595" s="177"/>
      <c r="C595" s="184"/>
      <c r="D595" s="185"/>
      <c r="E595" s="186"/>
      <c r="F595" s="187"/>
    </row>
    <row r="596" spans="1:6" x14ac:dyDescent="0.25">
      <c r="A596" s="46"/>
      <c r="B596" s="177"/>
      <c r="C596" s="184"/>
      <c r="D596" s="185"/>
      <c r="E596" s="186"/>
      <c r="F596" s="187"/>
    </row>
    <row r="597" spans="1:6" x14ac:dyDescent="0.25">
      <c r="A597" s="46"/>
      <c r="B597" s="177"/>
      <c r="C597" s="184"/>
      <c r="D597" s="185"/>
      <c r="E597" s="186"/>
      <c r="F597" s="187"/>
    </row>
    <row r="598" spans="1:6" x14ac:dyDescent="0.25">
      <c r="A598" s="46"/>
      <c r="B598" s="177"/>
      <c r="C598" s="184"/>
      <c r="D598" s="185"/>
      <c r="E598" s="186"/>
      <c r="F598" s="187"/>
    </row>
    <row r="599" spans="1:6" x14ac:dyDescent="0.25">
      <c r="A599" s="46"/>
      <c r="B599" s="177"/>
      <c r="C599" s="184"/>
      <c r="D599" s="185"/>
      <c r="E599" s="186"/>
      <c r="F599" s="187"/>
    </row>
    <row r="600" spans="1:6" x14ac:dyDescent="0.25">
      <c r="A600" s="46"/>
      <c r="B600" s="177"/>
      <c r="C600" s="184"/>
      <c r="D600" s="185"/>
      <c r="E600" s="186"/>
      <c r="F600" s="187"/>
    </row>
    <row r="601" spans="1:6" x14ac:dyDescent="0.25">
      <c r="A601" s="46"/>
      <c r="B601" s="177"/>
      <c r="C601" s="184"/>
      <c r="D601" s="185"/>
      <c r="E601" s="186"/>
      <c r="F601" s="187"/>
    </row>
    <row r="602" spans="1:6" x14ac:dyDescent="0.25">
      <c r="A602" s="46"/>
      <c r="B602" s="177"/>
      <c r="C602" s="184"/>
      <c r="D602" s="185"/>
      <c r="E602" s="186"/>
      <c r="F602" s="187"/>
    </row>
    <row r="603" spans="1:6" x14ac:dyDescent="0.25">
      <c r="A603" s="46"/>
      <c r="B603" s="177"/>
      <c r="C603" s="184"/>
      <c r="D603" s="185"/>
      <c r="E603" s="186"/>
      <c r="F603" s="187"/>
    </row>
    <row r="604" spans="1:6" x14ac:dyDescent="0.25">
      <c r="A604" s="46"/>
      <c r="B604" s="177"/>
      <c r="C604" s="184"/>
      <c r="D604" s="185"/>
      <c r="E604" s="186"/>
      <c r="F604" s="187"/>
    </row>
    <row r="605" spans="1:6" x14ac:dyDescent="0.25">
      <c r="A605" s="46"/>
      <c r="B605" s="177"/>
      <c r="C605" s="184"/>
      <c r="D605" s="185"/>
      <c r="E605" s="186"/>
      <c r="F605" s="187"/>
    </row>
    <row r="606" spans="1:6" x14ac:dyDescent="0.25">
      <c r="A606" s="46"/>
      <c r="B606" s="177"/>
      <c r="C606" s="184"/>
      <c r="D606" s="185"/>
      <c r="E606" s="186"/>
      <c r="F606" s="187"/>
    </row>
    <row r="607" spans="1:6" x14ac:dyDescent="0.25">
      <c r="A607" s="46"/>
      <c r="B607" s="177"/>
      <c r="C607" s="184"/>
      <c r="D607" s="185"/>
      <c r="E607" s="186"/>
      <c r="F607" s="187"/>
    </row>
    <row r="608" spans="1:6" x14ac:dyDescent="0.25">
      <c r="A608" s="46"/>
      <c r="B608" s="177"/>
      <c r="C608" s="184"/>
      <c r="D608" s="185"/>
      <c r="E608" s="186"/>
      <c r="F608" s="187"/>
    </row>
    <row r="609" spans="1:6" x14ac:dyDescent="0.25">
      <c r="A609" s="46"/>
      <c r="B609" s="177"/>
      <c r="C609" s="184"/>
      <c r="D609" s="185"/>
      <c r="E609" s="186"/>
      <c r="F609" s="187"/>
    </row>
    <row r="610" spans="1:6" x14ac:dyDescent="0.25">
      <c r="A610" s="46"/>
      <c r="B610" s="177"/>
      <c r="C610" s="184"/>
      <c r="D610" s="185"/>
      <c r="E610" s="186"/>
      <c r="F610" s="187"/>
    </row>
    <row r="611" spans="1:6" x14ac:dyDescent="0.25">
      <c r="A611" s="46"/>
      <c r="B611" s="177"/>
      <c r="C611" s="184"/>
      <c r="D611" s="185"/>
      <c r="E611" s="186"/>
      <c r="F611" s="187"/>
    </row>
    <row r="612" spans="1:6" x14ac:dyDescent="0.25">
      <c r="A612" s="46"/>
      <c r="B612" s="177"/>
      <c r="C612" s="184"/>
      <c r="D612" s="185"/>
      <c r="E612" s="186"/>
      <c r="F612" s="187"/>
    </row>
    <row r="613" spans="1:6" x14ac:dyDescent="0.25">
      <c r="A613" s="46"/>
      <c r="B613" s="177"/>
      <c r="C613" s="184"/>
      <c r="D613" s="185"/>
      <c r="E613" s="186"/>
      <c r="F613" s="187"/>
    </row>
    <row r="614" spans="1:6" x14ac:dyDescent="0.25">
      <c r="A614" s="46"/>
      <c r="B614" s="177"/>
      <c r="C614" s="184"/>
      <c r="D614" s="185"/>
      <c r="E614" s="186"/>
      <c r="F614" s="187"/>
    </row>
    <row r="615" spans="1:6" x14ac:dyDescent="0.25">
      <c r="A615" s="46"/>
      <c r="B615" s="177"/>
      <c r="C615" s="184"/>
      <c r="D615" s="185"/>
      <c r="E615" s="186"/>
      <c r="F615" s="187"/>
    </row>
    <row r="616" spans="1:6" x14ac:dyDescent="0.25">
      <c r="A616" s="46"/>
      <c r="B616" s="177"/>
      <c r="C616" s="184"/>
      <c r="D616" s="185"/>
      <c r="E616" s="186"/>
      <c r="F616" s="187"/>
    </row>
    <row r="617" spans="1:6" x14ac:dyDescent="0.25">
      <c r="A617" s="46"/>
      <c r="B617" s="177"/>
      <c r="C617" s="184"/>
      <c r="D617" s="185"/>
      <c r="E617" s="186"/>
      <c r="F617" s="187"/>
    </row>
    <row r="618" spans="1:6" x14ac:dyDescent="0.25">
      <c r="A618" s="46"/>
      <c r="B618" s="177"/>
      <c r="C618" s="184"/>
      <c r="D618" s="185"/>
      <c r="E618" s="186"/>
      <c r="F618" s="187"/>
    </row>
    <row r="619" spans="1:6" x14ac:dyDescent="0.25">
      <c r="A619" s="46"/>
      <c r="B619" s="177"/>
      <c r="C619" s="184"/>
      <c r="D619" s="185"/>
      <c r="E619" s="186"/>
      <c r="F619" s="187"/>
    </row>
    <row r="620" spans="1:6" x14ac:dyDescent="0.25">
      <c r="A620" s="46"/>
      <c r="B620" s="177"/>
      <c r="C620" s="184"/>
      <c r="D620" s="185"/>
      <c r="E620" s="186"/>
      <c r="F620" s="187"/>
    </row>
    <row r="621" spans="1:6" x14ac:dyDescent="0.25">
      <c r="A621" s="46"/>
      <c r="B621" s="177"/>
      <c r="C621" s="184"/>
      <c r="D621" s="185"/>
      <c r="E621" s="186"/>
      <c r="F621" s="187"/>
    </row>
    <row r="622" spans="1:6" x14ac:dyDescent="0.25">
      <c r="A622" s="46"/>
      <c r="B622" s="177"/>
      <c r="C622" s="184"/>
      <c r="D622" s="185"/>
      <c r="E622" s="186"/>
      <c r="F622" s="187"/>
    </row>
    <row r="623" spans="1:6" x14ac:dyDescent="0.25">
      <c r="A623" s="46"/>
      <c r="B623" s="177"/>
      <c r="C623" s="184"/>
      <c r="D623" s="185"/>
      <c r="E623" s="186"/>
      <c r="F623" s="187"/>
    </row>
    <row r="624" spans="1:6" x14ac:dyDescent="0.25">
      <c r="A624" s="46"/>
      <c r="B624" s="177"/>
      <c r="C624" s="184"/>
      <c r="D624" s="185"/>
      <c r="E624" s="186"/>
      <c r="F624" s="187"/>
    </row>
    <row r="625" spans="1:6" x14ac:dyDescent="0.25">
      <c r="A625" s="46"/>
      <c r="B625" s="177"/>
      <c r="C625" s="184"/>
      <c r="D625" s="185"/>
      <c r="E625" s="186"/>
      <c r="F625" s="187"/>
    </row>
    <row r="626" spans="1:6" x14ac:dyDescent="0.25">
      <c r="A626" s="46"/>
      <c r="B626" s="178"/>
      <c r="C626" s="52"/>
      <c r="D626" s="53"/>
      <c r="E626" s="54"/>
      <c r="F626" s="74"/>
    </row>
    <row r="627" spans="1:6" x14ac:dyDescent="0.25">
      <c r="A627" s="46"/>
      <c r="B627" s="178"/>
      <c r="C627" s="52"/>
      <c r="D627" s="53"/>
      <c r="E627" s="54"/>
      <c r="F627" s="74"/>
    </row>
    <row r="628" spans="1:6" x14ac:dyDescent="0.25">
      <c r="A628" s="46"/>
      <c r="B628" s="178"/>
      <c r="C628" s="52"/>
      <c r="D628" s="53"/>
      <c r="E628" s="54"/>
      <c r="F628" s="74"/>
    </row>
    <row r="629" spans="1:6" x14ac:dyDescent="0.25">
      <c r="A629" s="46"/>
      <c r="B629" s="178"/>
      <c r="C629" s="52"/>
      <c r="D629" s="53"/>
      <c r="E629" s="54"/>
      <c r="F629" s="74"/>
    </row>
    <row r="630" spans="1:6" ht="16.5" thickBot="1" x14ac:dyDescent="0.3">
      <c r="A630" s="46"/>
      <c r="B630" s="177"/>
      <c r="C630" s="60"/>
      <c r="D630" s="79"/>
      <c r="E630" s="179"/>
      <c r="F630" s="93"/>
    </row>
    <row r="631" spans="1:6" ht="16.149999999999999" customHeight="1" x14ac:dyDescent="0.3">
      <c r="A631" s="418">
        <v>7</v>
      </c>
      <c r="B631" s="261" t="s">
        <v>26</v>
      </c>
      <c r="C631" s="432"/>
      <c r="D631" s="263"/>
      <c r="E631" s="262"/>
      <c r="F631" s="265">
        <f>SUM(F567:F630)</f>
        <v>0</v>
      </c>
    </row>
    <row r="632" spans="1:6" x14ac:dyDescent="0.25">
      <c r="A632" s="46"/>
      <c r="B632" s="166"/>
      <c r="C632" s="47"/>
      <c r="D632" s="48"/>
      <c r="E632" s="56"/>
      <c r="F632" s="62"/>
    </row>
    <row r="633" spans="1:6" ht="18.75" x14ac:dyDescent="0.3">
      <c r="A633" s="231">
        <v>8</v>
      </c>
      <c r="B633" s="100" t="s">
        <v>100</v>
      </c>
      <c r="C633" s="47"/>
      <c r="D633" s="48"/>
      <c r="E633" s="55"/>
      <c r="F633" s="50"/>
    </row>
    <row r="634" spans="1:6" ht="11.85" customHeight="1" x14ac:dyDescent="0.25">
      <c r="A634" s="46"/>
      <c r="B634" s="39"/>
      <c r="C634" s="47"/>
      <c r="D634" s="48"/>
      <c r="E634" s="55"/>
      <c r="F634" s="50"/>
    </row>
    <row r="635" spans="1:6" x14ac:dyDescent="0.25">
      <c r="A635" s="46"/>
      <c r="B635" s="33" t="s">
        <v>18</v>
      </c>
      <c r="C635" s="47"/>
      <c r="D635" s="48"/>
      <c r="E635" s="55"/>
      <c r="F635" s="50">
        <f>SUM(C635*E635)</f>
        <v>0</v>
      </c>
    </row>
    <row r="636" spans="1:6" ht="31.5" x14ac:dyDescent="0.25">
      <c r="A636" s="46"/>
      <c r="B636" s="28" t="s">
        <v>130</v>
      </c>
      <c r="C636" s="47"/>
      <c r="D636" s="48"/>
      <c r="E636" s="55"/>
      <c r="F636" s="50"/>
    </row>
    <row r="637" spans="1:6" ht="11.85" customHeight="1" x14ac:dyDescent="0.25">
      <c r="A637" s="46"/>
      <c r="B637" s="90"/>
      <c r="C637" s="47"/>
      <c r="D637" s="48"/>
      <c r="E637" s="55"/>
      <c r="F637" s="50"/>
    </row>
    <row r="638" spans="1:6" x14ac:dyDescent="0.25">
      <c r="A638" s="46" t="s">
        <v>46</v>
      </c>
      <c r="B638" s="26" t="s">
        <v>238</v>
      </c>
      <c r="C638" s="96">
        <v>3</v>
      </c>
      <c r="D638" s="53" t="s">
        <v>1</v>
      </c>
      <c r="E638" s="74"/>
      <c r="F638" s="25">
        <f>SUM(C638*E638)</f>
        <v>0</v>
      </c>
    </row>
    <row r="639" spans="1:6" ht="12" customHeight="1" x14ac:dyDescent="0.25">
      <c r="A639" s="46"/>
      <c r="B639" s="26"/>
      <c r="C639" s="96"/>
      <c r="D639" s="53"/>
      <c r="E639" s="74"/>
      <c r="F639" s="25"/>
    </row>
    <row r="640" spans="1:6" ht="15.95" customHeight="1" x14ac:dyDescent="0.25">
      <c r="A640" s="46" t="s">
        <v>47</v>
      </c>
      <c r="B640" s="26" t="s">
        <v>363</v>
      </c>
      <c r="C640" s="96">
        <v>1</v>
      </c>
      <c r="D640" s="53" t="s">
        <v>1</v>
      </c>
      <c r="E640" s="74"/>
      <c r="F640" s="25">
        <f>SUM(C640*E640)</f>
        <v>0</v>
      </c>
    </row>
    <row r="641" spans="1:6" ht="15.95" customHeight="1" x14ac:dyDescent="0.25">
      <c r="A641" s="46"/>
      <c r="B641" s="95"/>
      <c r="C641" s="80"/>
      <c r="D641" s="53"/>
      <c r="E641" s="54"/>
      <c r="F641" s="25"/>
    </row>
    <row r="642" spans="1:6" ht="30" customHeight="1" x14ac:dyDescent="0.25">
      <c r="A642" s="46" t="s">
        <v>48</v>
      </c>
      <c r="B642" s="26" t="s">
        <v>240</v>
      </c>
      <c r="C642" s="96">
        <v>3</v>
      </c>
      <c r="D642" s="53" t="s">
        <v>1</v>
      </c>
      <c r="E642" s="74"/>
      <c r="F642" s="25">
        <f>SUM(C642*E642)</f>
        <v>0</v>
      </c>
    </row>
    <row r="643" spans="1:6" ht="13.35" customHeight="1" x14ac:dyDescent="0.25">
      <c r="A643" s="46"/>
      <c r="B643" s="26"/>
      <c r="C643" s="56"/>
      <c r="D643" s="48"/>
      <c r="E643" s="55"/>
      <c r="F643" s="50"/>
    </row>
    <row r="644" spans="1:6" ht="31.5" x14ac:dyDescent="0.25">
      <c r="A644" s="46" t="s">
        <v>49</v>
      </c>
      <c r="B644" s="26" t="s">
        <v>239</v>
      </c>
      <c r="C644" s="96">
        <v>1</v>
      </c>
      <c r="D644" s="53" t="s">
        <v>1</v>
      </c>
      <c r="E644" s="74"/>
      <c r="F644" s="25">
        <f>SUM(C644*E644)</f>
        <v>0</v>
      </c>
    </row>
    <row r="645" spans="1:6" ht="12.6" customHeight="1" x14ac:dyDescent="0.25">
      <c r="A645" s="46"/>
      <c r="B645" s="26"/>
      <c r="C645" s="56"/>
      <c r="D645" s="48"/>
      <c r="E645" s="55"/>
      <c r="F645" s="50"/>
    </row>
    <row r="646" spans="1:6" ht="16.149999999999999" customHeight="1" x14ac:dyDescent="0.25">
      <c r="A646" s="46"/>
      <c r="B646" s="33" t="s">
        <v>112</v>
      </c>
      <c r="C646" s="56"/>
      <c r="D646" s="84"/>
      <c r="E646" s="85"/>
      <c r="F646" s="84"/>
    </row>
    <row r="647" spans="1:6" ht="16.899999999999999" customHeight="1" x14ac:dyDescent="0.25">
      <c r="A647" s="46" t="s">
        <v>50</v>
      </c>
      <c r="B647" s="26" t="s">
        <v>111</v>
      </c>
      <c r="C647" s="96">
        <v>2</v>
      </c>
      <c r="D647" s="53" t="s">
        <v>1</v>
      </c>
      <c r="E647" s="74"/>
      <c r="F647" s="25">
        <f>SUM(C647*E647)</f>
        <v>0</v>
      </c>
    </row>
    <row r="648" spans="1:6" ht="12.6" customHeight="1" x14ac:dyDescent="0.25">
      <c r="A648" s="46"/>
      <c r="B648" s="26"/>
      <c r="C648" s="52"/>
      <c r="D648" s="53"/>
      <c r="E648" s="55"/>
      <c r="F648" s="25"/>
    </row>
    <row r="649" spans="1:6" x14ac:dyDescent="0.25">
      <c r="A649" s="46" t="s">
        <v>51</v>
      </c>
      <c r="B649" s="26" t="s">
        <v>319</v>
      </c>
      <c r="C649" s="96">
        <v>2</v>
      </c>
      <c r="D649" s="53" t="s">
        <v>1</v>
      </c>
      <c r="E649" s="74"/>
      <c r="F649" s="25">
        <f>SUM(C649*E649)</f>
        <v>0</v>
      </c>
    </row>
    <row r="650" spans="1:6" ht="12.6" customHeight="1" x14ac:dyDescent="0.25">
      <c r="A650" s="46"/>
      <c r="B650" s="26"/>
      <c r="C650" s="52"/>
      <c r="D650" s="53"/>
      <c r="E650" s="55"/>
      <c r="F650" s="25"/>
    </row>
    <row r="651" spans="1:6" ht="33" customHeight="1" x14ac:dyDescent="0.25">
      <c r="A651" s="46" t="s">
        <v>52</v>
      </c>
      <c r="B651" s="26" t="s">
        <v>320</v>
      </c>
      <c r="C651" s="96">
        <v>80</v>
      </c>
      <c r="D651" s="53" t="s">
        <v>113</v>
      </c>
      <c r="E651" s="74"/>
      <c r="F651" s="25">
        <f>SUM(C651*E651)</f>
        <v>0</v>
      </c>
    </row>
    <row r="652" spans="1:6" ht="13.35" customHeight="1" x14ac:dyDescent="0.25">
      <c r="A652" s="46"/>
      <c r="B652" s="26"/>
      <c r="C652" s="52"/>
      <c r="D652" s="53"/>
      <c r="E652" s="54"/>
      <c r="F652" s="25"/>
    </row>
    <row r="653" spans="1:6" x14ac:dyDescent="0.25">
      <c r="A653" s="46"/>
      <c r="B653" s="39" t="s">
        <v>41</v>
      </c>
      <c r="C653" s="47"/>
      <c r="D653" s="48"/>
      <c r="E653" s="55"/>
      <c r="F653" s="50">
        <f>SUM(C653*E653)</f>
        <v>0</v>
      </c>
    </row>
    <row r="654" spans="1:6" ht="13.35" customHeight="1" x14ac:dyDescent="0.25">
      <c r="A654" s="46"/>
      <c r="B654" s="95"/>
      <c r="C654" s="47"/>
      <c r="D654" s="48"/>
      <c r="E654" s="55"/>
      <c r="F654" s="50"/>
    </row>
    <row r="655" spans="1:6" x14ac:dyDescent="0.25">
      <c r="A655" s="46" t="s">
        <v>53</v>
      </c>
      <c r="B655" s="26" t="s">
        <v>70</v>
      </c>
      <c r="C655" s="96">
        <v>43</v>
      </c>
      <c r="D655" s="53" t="s">
        <v>16</v>
      </c>
      <c r="E655" s="74"/>
      <c r="F655" s="25">
        <f>SUM(C655*E655)</f>
        <v>0</v>
      </c>
    </row>
    <row r="656" spans="1:6" ht="13.35" customHeight="1" x14ac:dyDescent="0.25">
      <c r="A656" s="46"/>
      <c r="B656" s="28"/>
      <c r="C656" s="77"/>
      <c r="D656" s="48"/>
      <c r="E656" s="54"/>
      <c r="F656" s="50"/>
    </row>
    <row r="657" spans="1:6" ht="15.95" customHeight="1" x14ac:dyDescent="0.25">
      <c r="A657" s="46" t="s">
        <v>72</v>
      </c>
      <c r="B657" s="26" t="s">
        <v>45</v>
      </c>
      <c r="C657" s="96">
        <v>30</v>
      </c>
      <c r="D657" s="53" t="s">
        <v>16</v>
      </c>
      <c r="E657" s="74"/>
      <c r="F657" s="25">
        <f>SUM(C657*E657)</f>
        <v>0</v>
      </c>
    </row>
    <row r="658" spans="1:6" ht="12" customHeight="1" x14ac:dyDescent="0.25">
      <c r="A658" s="46"/>
      <c r="B658" s="28"/>
      <c r="C658" s="80"/>
      <c r="D658" s="53"/>
      <c r="E658" s="74"/>
      <c r="F658" s="25">
        <f>SUM(C658*E658)</f>
        <v>0</v>
      </c>
    </row>
    <row r="659" spans="1:6" x14ac:dyDescent="0.25">
      <c r="A659" s="46" t="s">
        <v>54</v>
      </c>
      <c r="B659" s="26" t="s">
        <v>96</v>
      </c>
      <c r="C659" s="96">
        <v>51</v>
      </c>
      <c r="D659" s="53" t="s">
        <v>16</v>
      </c>
      <c r="E659" s="74"/>
      <c r="F659" s="25">
        <f>SUM(C659*E659)</f>
        <v>0</v>
      </c>
    </row>
    <row r="660" spans="1:6" ht="12.6" customHeight="1" x14ac:dyDescent="0.25">
      <c r="A660" s="46"/>
      <c r="B660" s="26"/>
      <c r="C660" s="52"/>
      <c r="D660" s="53"/>
      <c r="E660" s="55"/>
      <c r="F660" s="25"/>
    </row>
    <row r="661" spans="1:6" x14ac:dyDescent="0.25">
      <c r="A661" s="46"/>
      <c r="B661" s="154" t="s">
        <v>69</v>
      </c>
      <c r="C661" s="52"/>
      <c r="D661" s="53"/>
      <c r="E661" s="54"/>
      <c r="F661" s="25"/>
    </row>
    <row r="662" spans="1:6" x14ac:dyDescent="0.25">
      <c r="A662" s="46"/>
      <c r="B662" s="26"/>
      <c r="C662" s="52"/>
      <c r="D662" s="53"/>
      <c r="E662" s="54"/>
      <c r="F662" s="25"/>
    </row>
    <row r="663" spans="1:6" ht="30" customHeight="1" x14ac:dyDescent="0.25">
      <c r="A663" s="46" t="s">
        <v>55</v>
      </c>
      <c r="B663" s="26" t="s">
        <v>364</v>
      </c>
      <c r="C663" s="96">
        <v>72</v>
      </c>
      <c r="D663" s="53" t="s">
        <v>16</v>
      </c>
      <c r="E663" s="74"/>
      <c r="F663" s="25">
        <f>SUM(C663*E663)</f>
        <v>0</v>
      </c>
    </row>
    <row r="664" spans="1:6" x14ac:dyDescent="0.25">
      <c r="A664" s="46"/>
      <c r="B664" s="26"/>
      <c r="C664" s="176"/>
      <c r="D664" s="53"/>
      <c r="E664" s="74"/>
      <c r="F664" s="25"/>
    </row>
    <row r="665" spans="1:6" x14ac:dyDescent="0.25">
      <c r="A665" s="46"/>
      <c r="B665" s="26"/>
      <c r="C665" s="176"/>
      <c r="D665" s="53"/>
      <c r="E665" s="74"/>
      <c r="F665" s="25"/>
    </row>
    <row r="666" spans="1:6" x14ac:dyDescent="0.25">
      <c r="A666" s="46"/>
      <c r="B666" s="26"/>
      <c r="C666" s="176"/>
      <c r="D666" s="53"/>
      <c r="E666" s="74"/>
      <c r="F666" s="25"/>
    </row>
    <row r="667" spans="1:6" x14ac:dyDescent="0.25">
      <c r="A667" s="46"/>
      <c r="B667" s="26"/>
      <c r="C667" s="176"/>
      <c r="D667" s="53"/>
      <c r="E667" s="74"/>
      <c r="F667" s="25"/>
    </row>
    <row r="668" spans="1:6" x14ac:dyDescent="0.25">
      <c r="A668" s="46"/>
      <c r="B668" s="26"/>
      <c r="C668" s="176"/>
      <c r="D668" s="53"/>
      <c r="E668" s="74"/>
      <c r="F668" s="25"/>
    </row>
    <row r="669" spans="1:6" x14ac:dyDescent="0.25">
      <c r="A669" s="46"/>
      <c r="B669" s="26"/>
      <c r="C669" s="176"/>
      <c r="D669" s="53"/>
      <c r="E669" s="74"/>
      <c r="F669" s="25"/>
    </row>
    <row r="670" spans="1:6" x14ac:dyDescent="0.25">
      <c r="A670" s="46"/>
      <c r="B670" s="26"/>
      <c r="C670" s="176"/>
      <c r="D670" s="53"/>
      <c r="E670" s="74"/>
      <c r="F670" s="25"/>
    </row>
    <row r="671" spans="1:6" x14ac:dyDescent="0.25">
      <c r="A671" s="46"/>
      <c r="B671" s="26"/>
      <c r="C671" s="176"/>
      <c r="D671" s="53"/>
      <c r="E671" s="74"/>
      <c r="F671" s="25"/>
    </row>
    <row r="672" spans="1:6" x14ac:dyDescent="0.25">
      <c r="A672" s="46"/>
      <c r="B672" s="26"/>
      <c r="C672" s="176"/>
      <c r="D672" s="53"/>
      <c r="E672" s="74"/>
      <c r="F672" s="25"/>
    </row>
    <row r="673" spans="1:6" x14ac:dyDescent="0.25">
      <c r="A673" s="46"/>
      <c r="B673" s="26"/>
      <c r="C673" s="176"/>
      <c r="D673" s="53"/>
      <c r="E673" s="74"/>
      <c r="F673" s="25"/>
    </row>
    <row r="674" spans="1:6" x14ac:dyDescent="0.25">
      <c r="A674" s="46"/>
      <c r="B674" s="26"/>
      <c r="C674" s="176"/>
      <c r="D674" s="53"/>
      <c r="E674" s="74"/>
      <c r="F674" s="25"/>
    </row>
    <row r="675" spans="1:6" x14ac:dyDescent="0.25">
      <c r="A675" s="46"/>
      <c r="B675" s="26"/>
      <c r="C675" s="176"/>
      <c r="D675" s="53"/>
      <c r="E675" s="74"/>
      <c r="F675" s="25"/>
    </row>
    <row r="676" spans="1:6" x14ac:dyDescent="0.25">
      <c r="A676" s="46"/>
      <c r="B676" s="26"/>
      <c r="C676" s="176"/>
      <c r="D676" s="53"/>
      <c r="E676" s="74"/>
      <c r="F676" s="25"/>
    </row>
    <row r="677" spans="1:6" x14ac:dyDescent="0.25">
      <c r="A677" s="46"/>
      <c r="B677" s="26"/>
      <c r="C677" s="52"/>
      <c r="D677" s="53"/>
      <c r="E677" s="54"/>
      <c r="F677" s="25"/>
    </row>
    <row r="678" spans="1:6" x14ac:dyDescent="0.25">
      <c r="A678" s="46"/>
      <c r="B678" s="26"/>
      <c r="C678" s="52"/>
      <c r="D678" s="53"/>
      <c r="E678" s="54"/>
      <c r="F678" s="25"/>
    </row>
    <row r="679" spans="1:6" x14ac:dyDescent="0.25">
      <c r="A679" s="46"/>
      <c r="B679" s="26"/>
      <c r="C679" s="52"/>
      <c r="D679" s="53"/>
      <c r="E679" s="54"/>
      <c r="F679" s="25"/>
    </row>
    <row r="680" spans="1:6" x14ac:dyDescent="0.2">
      <c r="A680" s="46"/>
      <c r="B680" s="157"/>
      <c r="C680" s="188"/>
      <c r="D680" s="152"/>
      <c r="E680" s="143"/>
      <c r="F680" s="148"/>
    </row>
    <row r="681" spans="1:6" x14ac:dyDescent="0.2">
      <c r="A681" s="46"/>
      <c r="B681" s="157"/>
      <c r="C681" s="189"/>
      <c r="D681" s="152"/>
      <c r="E681" s="143"/>
      <c r="F681" s="148"/>
    </row>
    <row r="682" spans="1:6" ht="16.5" thickBot="1" x14ac:dyDescent="0.25">
      <c r="A682" s="42"/>
      <c r="B682" s="157"/>
      <c r="C682" s="189"/>
      <c r="D682" s="152"/>
      <c r="E682" s="143"/>
      <c r="F682" s="156">
        <f>F677</f>
        <v>0</v>
      </c>
    </row>
    <row r="683" spans="1:6" ht="17.100000000000001" customHeight="1" x14ac:dyDescent="0.3">
      <c r="A683" s="418">
        <v>8</v>
      </c>
      <c r="B683" s="381" t="s">
        <v>137</v>
      </c>
      <c r="C683" s="396"/>
      <c r="D683" s="397"/>
      <c r="E683" s="398"/>
      <c r="F683" s="265">
        <f>SUM(F638:F682)</f>
        <v>0</v>
      </c>
    </row>
    <row r="684" spans="1:6" x14ac:dyDescent="0.2">
      <c r="A684" s="46"/>
      <c r="B684" s="158"/>
      <c r="C684" s="149"/>
      <c r="D684" s="142"/>
      <c r="E684" s="143"/>
      <c r="F684" s="148"/>
    </row>
    <row r="685" spans="1:6" ht="18.75" x14ac:dyDescent="0.3">
      <c r="A685" s="421">
        <v>9</v>
      </c>
      <c r="B685" s="423" t="s">
        <v>434</v>
      </c>
      <c r="C685" s="226"/>
      <c r="D685" s="227"/>
      <c r="E685" s="228"/>
      <c r="F685" s="229"/>
    </row>
    <row r="686" spans="1:6" ht="11.45" customHeight="1" x14ac:dyDescent="0.3">
      <c r="A686" s="224"/>
      <c r="B686" s="230"/>
      <c r="C686" s="226"/>
      <c r="D686" s="227"/>
      <c r="E686" s="228"/>
      <c r="F686" s="229"/>
    </row>
    <row r="687" spans="1:6" ht="32.25" x14ac:dyDescent="0.3">
      <c r="A687" s="231"/>
      <c r="B687" s="33" t="s">
        <v>117</v>
      </c>
      <c r="C687" s="232"/>
      <c r="D687" s="233"/>
      <c r="E687" s="234"/>
      <c r="F687" s="235"/>
    </row>
    <row r="688" spans="1:6" ht="12" customHeight="1" x14ac:dyDescent="0.3">
      <c r="A688" s="236"/>
      <c r="B688" s="237"/>
      <c r="C688" s="232"/>
      <c r="D688" s="233"/>
      <c r="E688" s="234"/>
      <c r="F688" s="235"/>
    </row>
    <row r="689" spans="1:6" x14ac:dyDescent="0.25">
      <c r="A689" s="46" t="s">
        <v>46</v>
      </c>
      <c r="B689" s="26" t="s">
        <v>241</v>
      </c>
      <c r="C689" s="96">
        <v>1</v>
      </c>
      <c r="D689" s="53" t="s">
        <v>1</v>
      </c>
      <c r="E689" s="99"/>
      <c r="F689" s="25">
        <f>SUM(C689*E689)</f>
        <v>0</v>
      </c>
    </row>
    <row r="690" spans="1:6" x14ac:dyDescent="0.25">
      <c r="A690" s="46"/>
      <c r="B690" s="26"/>
      <c r="C690" s="96"/>
      <c r="D690" s="53"/>
      <c r="E690" s="99"/>
      <c r="F690" s="25"/>
    </row>
    <row r="691" spans="1:6" x14ac:dyDescent="0.25">
      <c r="A691" s="46" t="s">
        <v>47</v>
      </c>
      <c r="B691" s="26" t="s">
        <v>242</v>
      </c>
      <c r="C691" s="96">
        <v>1</v>
      </c>
      <c r="D691" s="53" t="s">
        <v>1</v>
      </c>
      <c r="E691" s="99"/>
      <c r="F691" s="25">
        <f>SUM(C691*E691)</f>
        <v>0</v>
      </c>
    </row>
    <row r="692" spans="1:6" x14ac:dyDescent="0.25">
      <c r="A692" s="46"/>
      <c r="B692" s="26"/>
      <c r="C692" s="52"/>
      <c r="D692" s="53"/>
      <c r="E692" s="54"/>
      <c r="F692" s="25"/>
    </row>
    <row r="693" spans="1:6" x14ac:dyDescent="0.25">
      <c r="A693" s="46" t="s">
        <v>48</v>
      </c>
      <c r="B693" s="246" t="s">
        <v>118</v>
      </c>
      <c r="C693" s="247">
        <v>0</v>
      </c>
      <c r="D693" s="53" t="s">
        <v>84</v>
      </c>
      <c r="E693" s="248"/>
      <c r="F693" s="25">
        <f>+C693*E693</f>
        <v>0</v>
      </c>
    </row>
    <row r="694" spans="1:6" ht="18.75" x14ac:dyDescent="0.3">
      <c r="A694" s="231"/>
      <c r="B694" s="237"/>
      <c r="C694" s="232"/>
      <c r="D694" s="233"/>
      <c r="E694" s="234"/>
      <c r="F694" s="235"/>
    </row>
    <row r="695" spans="1:6" ht="18.75" x14ac:dyDescent="0.3">
      <c r="A695" s="231"/>
      <c r="B695" s="33" t="s">
        <v>243</v>
      </c>
      <c r="C695" s="232"/>
      <c r="D695" s="240"/>
      <c r="E695" s="234"/>
      <c r="F695" s="241"/>
    </row>
    <row r="696" spans="1:6" x14ac:dyDescent="0.25">
      <c r="A696" s="46" t="s">
        <v>49</v>
      </c>
      <c r="B696" s="26" t="s">
        <v>270</v>
      </c>
      <c r="C696" s="96">
        <v>10</v>
      </c>
      <c r="D696" s="53" t="s">
        <v>42</v>
      </c>
      <c r="E696" s="74"/>
      <c r="F696" s="25">
        <f>SUM(C696*E696)</f>
        <v>0</v>
      </c>
    </row>
    <row r="697" spans="1:6" x14ac:dyDescent="0.25">
      <c r="A697" s="46"/>
      <c r="B697" s="249"/>
      <c r="C697" s="250"/>
      <c r="D697" s="251"/>
      <c r="E697" s="252"/>
      <c r="F697" s="253"/>
    </row>
    <row r="698" spans="1:6" x14ac:dyDescent="0.25">
      <c r="A698" s="46" t="s">
        <v>50</v>
      </c>
      <c r="B698" s="26" t="s">
        <v>267</v>
      </c>
      <c r="C698" s="96">
        <v>3</v>
      </c>
      <c r="D698" s="53" t="s">
        <v>42</v>
      </c>
      <c r="E698" s="74"/>
      <c r="F698" s="25">
        <f>SUM(C698*E698)</f>
        <v>0</v>
      </c>
    </row>
    <row r="699" spans="1:6" x14ac:dyDescent="0.25">
      <c r="A699" s="46"/>
      <c r="B699" s="254"/>
      <c r="C699" s="250"/>
      <c r="D699" s="251"/>
      <c r="E699" s="255"/>
      <c r="F699" s="253"/>
    </row>
    <row r="700" spans="1:6" x14ac:dyDescent="0.25">
      <c r="A700" s="46" t="s">
        <v>51</v>
      </c>
      <c r="B700" s="178" t="s">
        <v>271</v>
      </c>
      <c r="C700" s="256">
        <v>8</v>
      </c>
      <c r="D700" s="24" t="s">
        <v>42</v>
      </c>
      <c r="E700" s="257"/>
      <c r="F700" s="25">
        <f>+C700*E700</f>
        <v>0</v>
      </c>
    </row>
    <row r="701" spans="1:6" ht="18.75" x14ac:dyDescent="0.3">
      <c r="A701" s="231"/>
      <c r="B701" s="242"/>
      <c r="C701" s="244"/>
      <c r="D701" s="243"/>
      <c r="E701" s="245"/>
      <c r="F701" s="239"/>
    </row>
    <row r="702" spans="1:6" x14ac:dyDescent="0.25">
      <c r="A702" s="46"/>
      <c r="B702" s="33" t="s">
        <v>244</v>
      </c>
      <c r="C702" s="56"/>
      <c r="D702" s="48"/>
      <c r="E702" s="55"/>
      <c r="F702" s="50"/>
    </row>
    <row r="703" spans="1:6" x14ac:dyDescent="0.25">
      <c r="A703" s="46" t="s">
        <v>52</v>
      </c>
      <c r="B703" s="26" t="s">
        <v>266</v>
      </c>
      <c r="C703" s="96">
        <v>8</v>
      </c>
      <c r="D703" s="53" t="s">
        <v>42</v>
      </c>
      <c r="E703" s="74"/>
      <c r="F703" s="25">
        <f>SUM(C703*E703)</f>
        <v>0</v>
      </c>
    </row>
    <row r="704" spans="1:6" x14ac:dyDescent="0.25">
      <c r="A704" s="46"/>
      <c r="B704" s="26"/>
      <c r="C704" s="52"/>
      <c r="D704" s="53"/>
      <c r="E704" s="54"/>
      <c r="F704" s="25"/>
    </row>
    <row r="705" spans="1:6" x14ac:dyDescent="0.25">
      <c r="A705" s="46" t="s">
        <v>53</v>
      </c>
      <c r="B705" s="26" t="s">
        <v>467</v>
      </c>
      <c r="C705" s="96">
        <v>8</v>
      </c>
      <c r="D705" s="53" t="s">
        <v>42</v>
      </c>
      <c r="E705" s="74"/>
      <c r="F705" s="25">
        <f>SUM(C705*E705)</f>
        <v>0</v>
      </c>
    </row>
    <row r="706" spans="1:6" x14ac:dyDescent="0.25">
      <c r="A706" s="46"/>
      <c r="B706" s="26"/>
      <c r="C706" s="52"/>
      <c r="D706" s="53"/>
      <c r="E706" s="55"/>
      <c r="F706" s="25"/>
    </row>
    <row r="707" spans="1:6" x14ac:dyDescent="0.25">
      <c r="A707" s="46"/>
      <c r="B707" s="33" t="s">
        <v>245</v>
      </c>
      <c r="C707" s="56"/>
      <c r="D707" s="168"/>
      <c r="E707" s="55"/>
      <c r="F707" s="119"/>
    </row>
    <row r="708" spans="1:6" x14ac:dyDescent="0.25">
      <c r="A708" s="53" t="s">
        <v>72</v>
      </c>
      <c r="B708" s="26" t="s">
        <v>261</v>
      </c>
      <c r="C708" s="96">
        <v>17</v>
      </c>
      <c r="D708" s="53" t="s">
        <v>1</v>
      </c>
      <c r="E708" s="74"/>
      <c r="F708" s="25">
        <f>SUM(C708*E708)</f>
        <v>0</v>
      </c>
    </row>
    <row r="709" spans="1:6" ht="13.15" customHeight="1" x14ac:dyDescent="0.25">
      <c r="A709" s="53"/>
      <c r="B709" s="26"/>
      <c r="C709" s="52"/>
      <c r="D709" s="53"/>
      <c r="E709" s="54"/>
      <c r="F709" s="25"/>
    </row>
    <row r="710" spans="1:6" x14ac:dyDescent="0.25">
      <c r="A710" s="46" t="s">
        <v>54</v>
      </c>
      <c r="B710" s="26" t="s">
        <v>121</v>
      </c>
      <c r="C710" s="52"/>
      <c r="D710" s="53" t="s">
        <v>1</v>
      </c>
      <c r="E710" s="74"/>
      <c r="F710" s="25">
        <f>SUM(C710*E710)</f>
        <v>0</v>
      </c>
    </row>
    <row r="711" spans="1:6" x14ac:dyDescent="0.25">
      <c r="A711" s="46"/>
      <c r="B711" s="26"/>
      <c r="C711" s="52"/>
      <c r="D711" s="53"/>
      <c r="E711" s="55"/>
      <c r="F711" s="25"/>
    </row>
    <row r="712" spans="1:6" x14ac:dyDescent="0.25">
      <c r="A712" s="46" t="s">
        <v>55</v>
      </c>
      <c r="B712" s="26" t="s">
        <v>71</v>
      </c>
      <c r="C712" s="96">
        <v>40</v>
      </c>
      <c r="D712" s="53" t="s">
        <v>1</v>
      </c>
      <c r="E712" s="74"/>
      <c r="F712" s="25">
        <f>SUM(C712*E712)</f>
        <v>0</v>
      </c>
    </row>
    <row r="713" spans="1:6" x14ac:dyDescent="0.25">
      <c r="A713" s="46"/>
      <c r="B713" s="26"/>
      <c r="C713" s="52"/>
      <c r="D713" s="53"/>
      <c r="E713" s="55"/>
      <c r="F713" s="25"/>
    </row>
    <row r="714" spans="1:6" x14ac:dyDescent="0.25">
      <c r="A714" s="46" t="s">
        <v>56</v>
      </c>
      <c r="B714" s="26" t="s">
        <v>119</v>
      </c>
      <c r="C714" s="96">
        <v>9</v>
      </c>
      <c r="D714" s="53" t="s">
        <v>1</v>
      </c>
      <c r="E714" s="74"/>
      <c r="F714" s="25">
        <f>SUM(C714*E714)</f>
        <v>0</v>
      </c>
    </row>
    <row r="715" spans="1:6" x14ac:dyDescent="0.25">
      <c r="A715" s="53"/>
      <c r="B715" s="26"/>
      <c r="C715" s="52"/>
      <c r="D715" s="53"/>
      <c r="E715" s="55"/>
      <c r="F715" s="25"/>
    </row>
    <row r="716" spans="1:6" x14ac:dyDescent="0.25">
      <c r="A716" s="53" t="s">
        <v>57</v>
      </c>
      <c r="B716" s="26" t="s">
        <v>120</v>
      </c>
      <c r="C716" s="52">
        <v>0</v>
      </c>
      <c r="D716" s="53" t="s">
        <v>1</v>
      </c>
      <c r="E716" s="74"/>
      <c r="F716" s="25">
        <f>SUM(C716*E716)</f>
        <v>0</v>
      </c>
    </row>
    <row r="717" spans="1:6" x14ac:dyDescent="0.25">
      <c r="A717" s="53"/>
      <c r="B717" s="26"/>
      <c r="C717" s="52"/>
      <c r="D717" s="53"/>
      <c r="E717" s="74"/>
      <c r="F717" s="25"/>
    </row>
    <row r="718" spans="1:6" x14ac:dyDescent="0.25">
      <c r="A718" s="53" t="s">
        <v>58</v>
      </c>
      <c r="B718" s="26" t="s">
        <v>468</v>
      </c>
      <c r="C718" s="96">
        <v>18</v>
      </c>
      <c r="D718" s="53" t="s">
        <v>1</v>
      </c>
      <c r="E718" s="74"/>
      <c r="F718" s="25">
        <f>SUM(C718*E718)</f>
        <v>0</v>
      </c>
    </row>
    <row r="719" spans="1:6" x14ac:dyDescent="0.25">
      <c r="A719" s="46"/>
      <c r="B719" s="26"/>
      <c r="C719" s="52"/>
      <c r="D719" s="53"/>
      <c r="E719" s="55"/>
      <c r="F719" s="25"/>
    </row>
    <row r="720" spans="1:6" x14ac:dyDescent="0.25">
      <c r="A720" s="46" t="s">
        <v>59</v>
      </c>
      <c r="B720" s="26" t="s">
        <v>43</v>
      </c>
      <c r="C720" s="96">
        <v>16</v>
      </c>
      <c r="D720" s="53" t="s">
        <v>1</v>
      </c>
      <c r="E720" s="74"/>
      <c r="F720" s="25">
        <f>SUM(C720*E720)</f>
        <v>0</v>
      </c>
    </row>
    <row r="721" spans="1:6" ht="14.45" customHeight="1" x14ac:dyDescent="0.25">
      <c r="A721" s="46"/>
      <c r="B721" s="26"/>
      <c r="C721" s="96"/>
      <c r="D721" s="53"/>
      <c r="E721" s="74"/>
      <c r="F721" s="25"/>
    </row>
    <row r="722" spans="1:6" x14ac:dyDescent="0.25">
      <c r="A722" s="46" t="s">
        <v>60</v>
      </c>
      <c r="B722" s="26" t="s">
        <v>44</v>
      </c>
      <c r="C722" s="96">
        <v>14</v>
      </c>
      <c r="D722" s="53" t="s">
        <v>1</v>
      </c>
      <c r="E722" s="74"/>
      <c r="F722" s="25">
        <f>SUM(C722*E722)</f>
        <v>0</v>
      </c>
    </row>
    <row r="723" spans="1:6" ht="15" customHeight="1" x14ac:dyDescent="0.3">
      <c r="A723" s="231"/>
      <c r="B723" s="237"/>
      <c r="C723" s="238"/>
      <c r="D723" s="236"/>
      <c r="E723" s="234"/>
      <c r="F723" s="239"/>
    </row>
    <row r="724" spans="1:6" ht="18.75" x14ac:dyDescent="0.3">
      <c r="A724" s="231"/>
      <c r="B724" s="33" t="s">
        <v>246</v>
      </c>
      <c r="C724" s="232"/>
      <c r="D724" s="233"/>
      <c r="E724" s="234"/>
      <c r="F724" s="235"/>
    </row>
    <row r="725" spans="1:6" ht="30.6" customHeight="1" x14ac:dyDescent="0.25">
      <c r="A725" s="46" t="s">
        <v>61</v>
      </c>
      <c r="B725" s="136" t="s">
        <v>341</v>
      </c>
      <c r="C725" s="196">
        <v>119</v>
      </c>
      <c r="D725" s="146" t="s">
        <v>1</v>
      </c>
      <c r="E725" s="197"/>
      <c r="F725" s="148">
        <f>SUM(C725*E725)</f>
        <v>0</v>
      </c>
    </row>
    <row r="726" spans="1:6" x14ac:dyDescent="0.2">
      <c r="A726" s="46"/>
      <c r="B726" s="139"/>
      <c r="C726" s="145"/>
      <c r="D726" s="146"/>
      <c r="E726" s="143"/>
      <c r="F726" s="148"/>
    </row>
    <row r="727" spans="1:6" ht="18.600000000000001" customHeight="1" x14ac:dyDescent="0.25">
      <c r="A727" s="46" t="s">
        <v>62</v>
      </c>
      <c r="B727" s="26" t="s">
        <v>247</v>
      </c>
      <c r="C727" s="96">
        <v>3</v>
      </c>
      <c r="D727" s="53" t="s">
        <v>1</v>
      </c>
      <c r="E727" s="74"/>
      <c r="F727" s="25">
        <f>SUM(C727*E727)</f>
        <v>0</v>
      </c>
    </row>
    <row r="728" spans="1:6" x14ac:dyDescent="0.25">
      <c r="A728" s="46"/>
      <c r="B728" s="26"/>
      <c r="C728" s="52"/>
      <c r="D728" s="53"/>
      <c r="E728" s="55"/>
      <c r="F728" s="25"/>
    </row>
    <row r="729" spans="1:6" ht="31.5" x14ac:dyDescent="0.25">
      <c r="A729" s="46" t="s">
        <v>63</v>
      </c>
      <c r="B729" s="26" t="s">
        <v>248</v>
      </c>
      <c r="C729" s="96">
        <v>5</v>
      </c>
      <c r="D729" s="53" t="s">
        <v>1</v>
      </c>
      <c r="E729" s="74"/>
      <c r="F729" s="25">
        <f>SUM(C729*E729)</f>
        <v>0</v>
      </c>
    </row>
    <row r="730" spans="1:6" ht="13.9" customHeight="1" x14ac:dyDescent="0.25">
      <c r="A730" s="46"/>
      <c r="B730" s="167"/>
      <c r="C730" s="56"/>
      <c r="D730" s="168"/>
      <c r="E730" s="55"/>
      <c r="F730" s="119"/>
    </row>
    <row r="731" spans="1:6" x14ac:dyDescent="0.25">
      <c r="A731" s="46" t="s">
        <v>64</v>
      </c>
      <c r="B731" s="26" t="s">
        <v>268</v>
      </c>
      <c r="C731" s="96">
        <v>5</v>
      </c>
      <c r="D731" s="53" t="s">
        <v>1</v>
      </c>
      <c r="E731" s="74"/>
      <c r="F731" s="25">
        <f>SUM(C731*E731)</f>
        <v>0</v>
      </c>
    </row>
    <row r="732" spans="1:6" x14ac:dyDescent="0.25">
      <c r="A732" s="46"/>
      <c r="B732" s="28"/>
      <c r="C732" s="60"/>
      <c r="D732" s="53"/>
      <c r="E732" s="55"/>
      <c r="F732" s="25">
        <f>SUM(C732*E732)</f>
        <v>0</v>
      </c>
    </row>
    <row r="733" spans="1:6" ht="15.6" customHeight="1" x14ac:dyDescent="0.25">
      <c r="A733" s="46" t="s">
        <v>65</v>
      </c>
      <c r="B733" s="26" t="s">
        <v>269</v>
      </c>
      <c r="C733" s="96">
        <v>6</v>
      </c>
      <c r="D733" s="53" t="s">
        <v>1</v>
      </c>
      <c r="E733" s="74"/>
      <c r="F733" s="25">
        <f>SUM(C733*E733)</f>
        <v>0</v>
      </c>
    </row>
    <row r="734" spans="1:6" ht="13.15" customHeight="1" x14ac:dyDescent="0.25">
      <c r="A734" s="46"/>
      <c r="B734" s="26"/>
      <c r="C734" s="52"/>
      <c r="D734" s="53"/>
      <c r="E734" s="54"/>
      <c r="F734" s="25"/>
    </row>
    <row r="735" spans="1:6" ht="13.15" customHeight="1" x14ac:dyDescent="0.25">
      <c r="A735" s="46"/>
      <c r="B735" s="33" t="s">
        <v>264</v>
      </c>
      <c r="C735" s="56"/>
      <c r="D735" s="48"/>
      <c r="E735" s="55"/>
      <c r="F735" s="50"/>
    </row>
    <row r="736" spans="1:6" ht="47.25" x14ac:dyDescent="0.25">
      <c r="A736" s="46" t="s">
        <v>66</v>
      </c>
      <c r="B736" s="26" t="s">
        <v>262</v>
      </c>
      <c r="C736" s="96">
        <v>5</v>
      </c>
      <c r="D736" s="53" t="s">
        <v>42</v>
      </c>
      <c r="E736" s="74"/>
      <c r="F736" s="25">
        <f>SUM(C736*E736)</f>
        <v>0</v>
      </c>
    </row>
    <row r="737" spans="1:6" ht="13.9" customHeight="1" x14ac:dyDescent="0.25">
      <c r="A737" s="46"/>
      <c r="B737" s="258"/>
      <c r="C737" s="259"/>
      <c r="D737" s="260"/>
      <c r="E737" s="126"/>
      <c r="F737" s="127"/>
    </row>
    <row r="738" spans="1:6" ht="47.25" x14ac:dyDescent="0.25">
      <c r="A738" s="46" t="s">
        <v>68</v>
      </c>
      <c r="B738" s="26" t="s">
        <v>263</v>
      </c>
      <c r="C738" s="96">
        <v>3</v>
      </c>
      <c r="D738" s="53" t="s">
        <v>260</v>
      </c>
      <c r="E738" s="74"/>
      <c r="F738" s="25">
        <f>SUM(C738*E738)</f>
        <v>0</v>
      </c>
    </row>
    <row r="739" spans="1:6" x14ac:dyDescent="0.25">
      <c r="A739" s="46"/>
      <c r="B739" s="26"/>
      <c r="C739" s="96"/>
      <c r="D739" s="53"/>
      <c r="E739" s="74"/>
      <c r="F739" s="62"/>
    </row>
    <row r="740" spans="1:6" ht="47.25" x14ac:dyDescent="0.25">
      <c r="A740" s="190" t="s">
        <v>202</v>
      </c>
      <c r="B740" s="26" t="s">
        <v>265</v>
      </c>
      <c r="C740" s="96">
        <v>2</v>
      </c>
      <c r="D740" s="53" t="s">
        <v>42</v>
      </c>
      <c r="E740" s="74"/>
      <c r="F740" s="25">
        <f>SUM(C740*E740)</f>
        <v>0</v>
      </c>
    </row>
    <row r="741" spans="1:6" ht="13.9" customHeight="1" x14ac:dyDescent="0.2">
      <c r="A741" s="42"/>
      <c r="B741" s="191"/>
      <c r="C741" s="192"/>
      <c r="D741" s="193"/>
      <c r="E741" s="194"/>
      <c r="F741" s="195"/>
    </row>
    <row r="742" spans="1:6" ht="18.75" x14ac:dyDescent="0.3">
      <c r="A742" s="198"/>
      <c r="B742" s="261" t="s">
        <v>167</v>
      </c>
      <c r="C742" s="262"/>
      <c r="D742" s="263"/>
      <c r="E742" s="264"/>
      <c r="F742" s="265">
        <f>SUM(F689:F741)</f>
        <v>0</v>
      </c>
    </row>
    <row r="743" spans="1:6" ht="18.75" x14ac:dyDescent="0.3">
      <c r="A743" s="224">
        <v>9</v>
      </c>
      <c r="B743" s="225" t="s">
        <v>435</v>
      </c>
      <c r="C743" s="141"/>
      <c r="D743" s="142"/>
      <c r="E743" s="143"/>
      <c r="F743" s="144"/>
    </row>
    <row r="744" spans="1:6" ht="21" x14ac:dyDescent="0.35">
      <c r="A744" s="224"/>
      <c r="B744" s="420"/>
      <c r="C744" s="141"/>
      <c r="D744" s="142"/>
      <c r="E744" s="143"/>
      <c r="F744" s="144"/>
    </row>
    <row r="745" spans="1:6" x14ac:dyDescent="0.25">
      <c r="A745" s="46"/>
      <c r="B745" s="33" t="s">
        <v>259</v>
      </c>
      <c r="C745" s="47"/>
      <c r="D745" s="48"/>
      <c r="E745" s="49"/>
      <c r="F745" s="50"/>
    </row>
    <row r="746" spans="1:6" ht="12.6" customHeight="1" x14ac:dyDescent="0.25">
      <c r="A746" s="46"/>
      <c r="B746" s="28"/>
      <c r="C746" s="60"/>
      <c r="D746" s="53"/>
      <c r="E746" s="55"/>
      <c r="F746" s="25"/>
    </row>
    <row r="747" spans="1:6" x14ac:dyDescent="0.25">
      <c r="A747" s="46" t="s">
        <v>46</v>
      </c>
      <c r="B747" s="26" t="s">
        <v>131</v>
      </c>
      <c r="C747" s="96">
        <v>7</v>
      </c>
      <c r="D747" s="53" t="s">
        <v>1</v>
      </c>
      <c r="E747" s="74"/>
      <c r="F747" s="25">
        <f>SUM(C747*E747)</f>
        <v>0</v>
      </c>
    </row>
    <row r="748" spans="1:6" x14ac:dyDescent="0.25">
      <c r="A748" s="46"/>
      <c r="B748" s="26"/>
      <c r="C748" s="80"/>
      <c r="D748" s="53"/>
      <c r="E748" s="74"/>
      <c r="F748" s="25">
        <f>SUM(C748*E748)</f>
        <v>0</v>
      </c>
    </row>
    <row r="749" spans="1:6" x14ac:dyDescent="0.25">
      <c r="A749" s="46" t="s">
        <v>47</v>
      </c>
      <c r="B749" s="26" t="s">
        <v>20</v>
      </c>
      <c r="C749" s="96">
        <v>7</v>
      </c>
      <c r="D749" s="53" t="s">
        <v>1</v>
      </c>
      <c r="E749" s="74"/>
      <c r="F749" s="25">
        <f>SUM(C749*E749)</f>
        <v>0</v>
      </c>
    </row>
    <row r="750" spans="1:6" x14ac:dyDescent="0.25">
      <c r="A750" s="46"/>
      <c r="B750" s="28"/>
      <c r="C750" s="77"/>
      <c r="D750" s="48"/>
      <c r="E750" s="48"/>
      <c r="F750" s="50"/>
    </row>
    <row r="751" spans="1:6" s="3" customFormat="1" x14ac:dyDescent="0.25">
      <c r="A751" s="159" t="s">
        <v>48</v>
      </c>
      <c r="B751" s="26" t="s">
        <v>122</v>
      </c>
      <c r="C751" s="96">
        <v>0</v>
      </c>
      <c r="D751" s="53" t="s">
        <v>1</v>
      </c>
      <c r="E751" s="74"/>
      <c r="F751" s="25">
        <f>SUM(C751*E751)</f>
        <v>0</v>
      </c>
    </row>
    <row r="752" spans="1:6" s="3" customFormat="1" x14ac:dyDescent="0.25">
      <c r="A752" s="159"/>
      <c r="B752" s="26"/>
      <c r="C752" s="96"/>
      <c r="D752" s="53"/>
      <c r="E752" s="74"/>
      <c r="F752" s="25"/>
    </row>
    <row r="753" spans="1:6" s="3" customFormat="1" ht="31.5" x14ac:dyDescent="0.25">
      <c r="A753" s="159" t="s">
        <v>49</v>
      </c>
      <c r="B753" s="26" t="s">
        <v>340</v>
      </c>
      <c r="C753" s="96">
        <v>18</v>
      </c>
      <c r="D753" s="53" t="s">
        <v>1</v>
      </c>
      <c r="E753" s="74"/>
      <c r="F753" s="25">
        <f>SUM(C753*E753)</f>
        <v>0</v>
      </c>
    </row>
    <row r="754" spans="1:6" s="3" customFormat="1" x14ac:dyDescent="0.25">
      <c r="A754" s="159"/>
      <c r="B754" s="26"/>
      <c r="C754" s="52"/>
      <c r="D754" s="53"/>
      <c r="E754" s="55"/>
      <c r="F754" s="25"/>
    </row>
    <row r="755" spans="1:6" s="3" customFormat="1" x14ac:dyDescent="0.25">
      <c r="A755" s="159"/>
      <c r="B755" s="33" t="s">
        <v>509</v>
      </c>
      <c r="C755" s="52"/>
      <c r="D755" s="53"/>
      <c r="E755" s="55"/>
      <c r="F755" s="25"/>
    </row>
    <row r="756" spans="1:6" s="3" customFormat="1" ht="12.6" customHeight="1" x14ac:dyDescent="0.25">
      <c r="A756" s="159"/>
      <c r="B756" s="26"/>
      <c r="C756" s="52"/>
      <c r="D756" s="53"/>
      <c r="E756" s="55"/>
      <c r="F756" s="25"/>
    </row>
    <row r="757" spans="1:6" ht="17.100000000000001" customHeight="1" x14ac:dyDescent="0.25">
      <c r="A757" s="159" t="s">
        <v>50</v>
      </c>
      <c r="B757" s="26" t="s">
        <v>125</v>
      </c>
      <c r="C757" s="96">
        <v>1</v>
      </c>
      <c r="D757" s="53" t="s">
        <v>2</v>
      </c>
      <c r="E757" s="74"/>
      <c r="F757" s="25">
        <f>SUM(C757*E757)</f>
        <v>0</v>
      </c>
    </row>
    <row r="758" spans="1:6" x14ac:dyDescent="0.25">
      <c r="A758" s="159"/>
      <c r="B758" s="26"/>
      <c r="C758" s="56"/>
      <c r="D758" s="48"/>
      <c r="E758" s="125"/>
      <c r="F758" s="50"/>
    </row>
    <row r="759" spans="1:6" x14ac:dyDescent="0.25">
      <c r="A759" s="46" t="s">
        <v>51</v>
      </c>
      <c r="B759" s="26" t="s">
        <v>126</v>
      </c>
      <c r="C759" s="96">
        <v>33</v>
      </c>
      <c r="D759" s="53" t="s">
        <v>2</v>
      </c>
      <c r="E759" s="74"/>
      <c r="F759" s="25">
        <f>SUM(C759*E759)</f>
        <v>0</v>
      </c>
    </row>
    <row r="760" spans="1:6" ht="13.9" customHeight="1" x14ac:dyDescent="0.25">
      <c r="A760" s="53"/>
      <c r="B760" s="26"/>
      <c r="C760" s="60"/>
      <c r="D760" s="79"/>
      <c r="E760" s="268"/>
      <c r="F760" s="82"/>
    </row>
    <row r="761" spans="1:6" ht="15" customHeight="1" x14ac:dyDescent="0.25">
      <c r="A761" s="46" t="s">
        <v>52</v>
      </c>
      <c r="B761" s="26" t="s">
        <v>127</v>
      </c>
      <c r="C761" s="96">
        <v>9</v>
      </c>
      <c r="D761" s="53" t="s">
        <v>2</v>
      </c>
      <c r="E761" s="74"/>
      <c r="F761" s="25">
        <f>SUM(C761*E761)</f>
        <v>0</v>
      </c>
    </row>
    <row r="762" spans="1:6" x14ac:dyDescent="0.25">
      <c r="A762" s="46"/>
      <c r="B762" s="26"/>
      <c r="C762" s="52"/>
      <c r="D762" s="53"/>
      <c r="E762" s="125"/>
      <c r="F762" s="25"/>
    </row>
    <row r="763" spans="1:6" x14ac:dyDescent="0.25">
      <c r="A763" s="46" t="s">
        <v>53</v>
      </c>
      <c r="B763" s="26" t="s">
        <v>124</v>
      </c>
      <c r="C763" s="96">
        <v>4</v>
      </c>
      <c r="D763" s="53" t="s">
        <v>2</v>
      </c>
      <c r="E763" s="74"/>
      <c r="F763" s="25">
        <f>SUM(C763*E763)</f>
        <v>0</v>
      </c>
    </row>
    <row r="764" spans="1:6" ht="14.45" customHeight="1" x14ac:dyDescent="0.25">
      <c r="A764" s="46"/>
      <c r="B764" s="26"/>
      <c r="C764" s="52"/>
      <c r="D764" s="53"/>
      <c r="E764" s="221"/>
      <c r="F764" s="25"/>
    </row>
    <row r="765" spans="1:6" x14ac:dyDescent="0.25">
      <c r="A765" s="46" t="s">
        <v>72</v>
      </c>
      <c r="B765" s="26" t="s">
        <v>128</v>
      </c>
      <c r="C765" s="96">
        <v>2</v>
      </c>
      <c r="D765" s="53" t="s">
        <v>2</v>
      </c>
      <c r="E765" s="74"/>
      <c r="F765" s="25">
        <f>SUM(C765*E765)</f>
        <v>0</v>
      </c>
    </row>
    <row r="766" spans="1:6" x14ac:dyDescent="0.25">
      <c r="A766" s="46"/>
      <c r="B766" s="26"/>
      <c r="C766" s="96"/>
      <c r="D766" s="53"/>
      <c r="E766" s="74"/>
      <c r="F766" s="25"/>
    </row>
    <row r="767" spans="1:6" x14ac:dyDescent="0.25">
      <c r="A767" s="46" t="s">
        <v>54</v>
      </c>
      <c r="B767" s="26" t="s">
        <v>123</v>
      </c>
      <c r="C767" s="96">
        <v>6</v>
      </c>
      <c r="D767" s="53" t="s">
        <v>2</v>
      </c>
      <c r="E767" s="74"/>
      <c r="F767" s="25">
        <f>SUM(C767*E767)</f>
        <v>0</v>
      </c>
    </row>
    <row r="768" spans="1:6" ht="11.45" customHeight="1" x14ac:dyDescent="0.25">
      <c r="A768" s="46"/>
      <c r="B768" s="26"/>
      <c r="C768" s="52"/>
      <c r="D768" s="53"/>
      <c r="E768" s="55"/>
      <c r="F768" s="25"/>
    </row>
    <row r="769" spans="1:6" ht="11.45" customHeight="1" x14ac:dyDescent="0.25">
      <c r="A769" s="46"/>
      <c r="B769" s="26"/>
      <c r="C769" s="52"/>
      <c r="D769" s="53"/>
      <c r="E769" s="55"/>
      <c r="F769" s="25"/>
    </row>
    <row r="770" spans="1:6" ht="11.45" customHeight="1" x14ac:dyDescent="0.25">
      <c r="A770" s="46"/>
      <c r="B770" s="26"/>
      <c r="C770" s="52"/>
      <c r="D770" s="53"/>
      <c r="E770" s="55"/>
      <c r="F770" s="25"/>
    </row>
    <row r="771" spans="1:6" ht="11.45" customHeight="1" x14ac:dyDescent="0.25">
      <c r="A771" s="46"/>
      <c r="B771" s="26"/>
      <c r="C771" s="52"/>
      <c r="D771" s="53"/>
      <c r="E771" s="55"/>
      <c r="F771" s="25"/>
    </row>
    <row r="772" spans="1:6" ht="11.45" customHeight="1" x14ac:dyDescent="0.25">
      <c r="A772" s="46"/>
      <c r="B772" s="26"/>
      <c r="C772" s="52"/>
      <c r="D772" s="53"/>
      <c r="E772" s="55"/>
      <c r="F772" s="25"/>
    </row>
    <row r="773" spans="1:6" ht="11.45" customHeight="1" x14ac:dyDescent="0.25">
      <c r="A773" s="46"/>
      <c r="B773" s="26"/>
      <c r="C773" s="52"/>
      <c r="D773" s="53"/>
      <c r="E773" s="55"/>
      <c r="F773" s="25"/>
    </row>
    <row r="774" spans="1:6" ht="11.45" customHeight="1" x14ac:dyDescent="0.25">
      <c r="A774" s="46"/>
      <c r="B774" s="26"/>
      <c r="C774" s="52"/>
      <c r="D774" s="53"/>
      <c r="E774" s="55"/>
      <c r="F774" s="25"/>
    </row>
    <row r="775" spans="1:6" ht="11.45" customHeight="1" x14ac:dyDescent="0.25">
      <c r="A775" s="46"/>
      <c r="B775" s="26"/>
      <c r="C775" s="52"/>
      <c r="D775" s="53"/>
      <c r="E775" s="55"/>
      <c r="F775" s="25"/>
    </row>
    <row r="776" spans="1:6" ht="11.45" customHeight="1" x14ac:dyDescent="0.25">
      <c r="A776" s="46"/>
      <c r="B776" s="26"/>
      <c r="C776" s="52"/>
      <c r="D776" s="53"/>
      <c r="E776" s="55"/>
      <c r="F776" s="25"/>
    </row>
    <row r="777" spans="1:6" ht="11.45" customHeight="1" x14ac:dyDescent="0.25">
      <c r="A777" s="46"/>
      <c r="B777" s="26"/>
      <c r="C777" s="52"/>
      <c r="D777" s="53"/>
      <c r="E777" s="55"/>
      <c r="F777" s="25"/>
    </row>
    <row r="778" spans="1:6" ht="11.45" customHeight="1" x14ac:dyDescent="0.25">
      <c r="A778" s="46"/>
      <c r="B778" s="26"/>
      <c r="C778" s="52"/>
      <c r="D778" s="53"/>
      <c r="E778" s="55"/>
      <c r="F778" s="25"/>
    </row>
    <row r="779" spans="1:6" ht="11.45" customHeight="1" x14ac:dyDescent="0.25">
      <c r="A779" s="46"/>
      <c r="B779" s="26"/>
      <c r="C779" s="52"/>
      <c r="D779" s="53"/>
      <c r="E779" s="55"/>
      <c r="F779" s="25"/>
    </row>
    <row r="780" spans="1:6" ht="11.45" customHeight="1" x14ac:dyDescent="0.25">
      <c r="A780" s="46"/>
      <c r="B780" s="26"/>
      <c r="C780" s="52"/>
      <c r="D780" s="53"/>
      <c r="E780" s="55"/>
      <c r="F780" s="25"/>
    </row>
    <row r="781" spans="1:6" ht="11.45" customHeight="1" x14ac:dyDescent="0.25">
      <c r="A781" s="46"/>
      <c r="B781" s="26"/>
      <c r="C781" s="52"/>
      <c r="D781" s="53"/>
      <c r="E781" s="55"/>
      <c r="F781" s="25"/>
    </row>
    <row r="782" spans="1:6" ht="11.45" customHeight="1" x14ac:dyDescent="0.25">
      <c r="A782" s="46"/>
      <c r="B782" s="26"/>
      <c r="C782" s="52"/>
      <c r="D782" s="53"/>
      <c r="E782" s="55"/>
      <c r="F782" s="25"/>
    </row>
    <row r="783" spans="1:6" ht="11.45" customHeight="1" x14ac:dyDescent="0.25">
      <c r="A783" s="46"/>
      <c r="B783" s="26"/>
      <c r="C783" s="52"/>
      <c r="D783" s="53"/>
      <c r="E783" s="55"/>
      <c r="F783" s="25"/>
    </row>
    <row r="784" spans="1:6" ht="11.45" customHeight="1" x14ac:dyDescent="0.25">
      <c r="A784" s="46"/>
      <c r="B784" s="26"/>
      <c r="C784" s="52"/>
      <c r="D784" s="53"/>
      <c r="E784" s="55"/>
      <c r="F784" s="25"/>
    </row>
    <row r="785" spans="1:6" ht="11.45" customHeight="1" x14ac:dyDescent="0.25">
      <c r="A785" s="46"/>
      <c r="B785" s="26"/>
      <c r="C785" s="52"/>
      <c r="D785" s="53"/>
      <c r="E785" s="55"/>
      <c r="F785" s="25"/>
    </row>
    <row r="786" spans="1:6" ht="11.45" customHeight="1" x14ac:dyDescent="0.25">
      <c r="A786" s="46"/>
      <c r="B786" s="26"/>
      <c r="C786" s="52"/>
      <c r="D786" s="53"/>
      <c r="E786" s="55"/>
      <c r="F786" s="25"/>
    </row>
    <row r="787" spans="1:6" ht="11.45" customHeight="1" x14ac:dyDescent="0.25">
      <c r="A787" s="46"/>
      <c r="B787" s="26"/>
      <c r="C787" s="52"/>
      <c r="D787" s="53"/>
      <c r="E787" s="55"/>
      <c r="F787" s="25"/>
    </row>
    <row r="788" spans="1:6" ht="11.45" customHeight="1" x14ac:dyDescent="0.25">
      <c r="A788" s="46"/>
      <c r="B788" s="26"/>
      <c r="C788" s="52"/>
      <c r="D788" s="53"/>
      <c r="E788" s="55"/>
      <c r="F788" s="25"/>
    </row>
    <row r="789" spans="1:6" ht="11.45" customHeight="1" x14ac:dyDescent="0.25">
      <c r="A789" s="46"/>
      <c r="B789" s="26"/>
      <c r="C789" s="52"/>
      <c r="D789" s="53"/>
      <c r="E789" s="55"/>
      <c r="F789" s="25"/>
    </row>
    <row r="790" spans="1:6" ht="11.45" customHeight="1" x14ac:dyDescent="0.25">
      <c r="A790" s="46"/>
      <c r="B790" s="26"/>
      <c r="C790" s="52"/>
      <c r="D790" s="53"/>
      <c r="E790" s="55"/>
      <c r="F790" s="25"/>
    </row>
    <row r="791" spans="1:6" ht="11.45" customHeight="1" x14ac:dyDescent="0.25">
      <c r="A791" s="46"/>
      <c r="B791" s="26"/>
      <c r="C791" s="52"/>
      <c r="D791" s="53"/>
      <c r="E791" s="55"/>
      <c r="F791" s="25"/>
    </row>
    <row r="792" spans="1:6" ht="11.45" customHeight="1" x14ac:dyDescent="0.25">
      <c r="A792" s="46"/>
      <c r="B792" s="26"/>
      <c r="C792" s="52"/>
      <c r="D792" s="53"/>
      <c r="E792" s="55"/>
      <c r="F792" s="25"/>
    </row>
    <row r="793" spans="1:6" ht="11.45" customHeight="1" x14ac:dyDescent="0.25">
      <c r="A793" s="46"/>
      <c r="B793" s="26"/>
      <c r="C793" s="52"/>
      <c r="D793" s="53"/>
      <c r="E793" s="55"/>
      <c r="F793" s="25"/>
    </row>
    <row r="794" spans="1:6" ht="11.45" customHeight="1" x14ac:dyDescent="0.25">
      <c r="A794" s="46"/>
      <c r="B794" s="26"/>
      <c r="C794" s="52"/>
      <c r="D794" s="53"/>
      <c r="E794" s="55"/>
      <c r="F794" s="25"/>
    </row>
    <row r="795" spans="1:6" ht="11.45" customHeight="1" x14ac:dyDescent="0.25">
      <c r="A795" s="46"/>
      <c r="B795" s="26"/>
      <c r="C795" s="52"/>
      <c r="D795" s="53"/>
      <c r="E795" s="55"/>
      <c r="F795" s="25"/>
    </row>
    <row r="796" spans="1:6" x14ac:dyDescent="0.25">
      <c r="A796" s="44"/>
      <c r="B796" s="41" t="s">
        <v>167</v>
      </c>
      <c r="C796" s="109"/>
      <c r="D796" s="88"/>
      <c r="E796" s="89"/>
      <c r="F796" s="270">
        <f>SUM(F743:F795)</f>
        <v>0</v>
      </c>
    </row>
    <row r="797" spans="1:6" x14ac:dyDescent="0.25">
      <c r="A797" s="46"/>
      <c r="B797" s="28"/>
      <c r="C797" s="78" t="s">
        <v>34</v>
      </c>
      <c r="D797" s="76"/>
      <c r="E797" s="55"/>
      <c r="F797" s="50"/>
    </row>
    <row r="798" spans="1:6" x14ac:dyDescent="0.25">
      <c r="A798" s="46"/>
      <c r="B798" s="28"/>
      <c r="C798" s="80" t="s">
        <v>257</v>
      </c>
      <c r="D798" s="76"/>
      <c r="E798" s="55"/>
      <c r="F798" s="82">
        <f>F742</f>
        <v>0</v>
      </c>
    </row>
    <row r="799" spans="1:6" ht="16.5" thickBot="1" x14ac:dyDescent="0.3">
      <c r="A799" s="46"/>
      <c r="B799" s="28"/>
      <c r="C799" s="80" t="s">
        <v>258</v>
      </c>
      <c r="D799" s="76"/>
      <c r="E799" s="55"/>
      <c r="F799" s="93">
        <f>F796</f>
        <v>0</v>
      </c>
    </row>
    <row r="800" spans="1:6" ht="20.45" customHeight="1" x14ac:dyDescent="0.3">
      <c r="A800" s="430">
        <v>9</v>
      </c>
      <c r="B800" s="381" t="s">
        <v>421</v>
      </c>
      <c r="C800" s="442"/>
      <c r="D800" s="263"/>
      <c r="E800" s="264"/>
      <c r="F800" s="265">
        <f>SUM(F798:F799)</f>
        <v>0</v>
      </c>
    </row>
    <row r="801" spans="1:6" ht="11.45" customHeight="1" x14ac:dyDescent="0.25">
      <c r="A801" s="46"/>
      <c r="B801" s="26"/>
      <c r="C801" s="52"/>
      <c r="D801" s="53"/>
      <c r="E801" s="55"/>
      <c r="F801" s="25"/>
    </row>
    <row r="802" spans="1:6" ht="22.15" customHeight="1" x14ac:dyDescent="0.3">
      <c r="A802" s="422">
        <v>10</v>
      </c>
      <c r="B802" s="433" t="s">
        <v>507</v>
      </c>
      <c r="C802" s="52"/>
      <c r="D802" s="53"/>
      <c r="E802" s="55"/>
      <c r="F802" s="25"/>
    </row>
    <row r="803" spans="1:6" ht="14.45" customHeight="1" x14ac:dyDescent="0.3">
      <c r="A803" s="422"/>
      <c r="B803" s="433"/>
      <c r="C803" s="52"/>
      <c r="D803" s="53"/>
      <c r="E803" s="55"/>
      <c r="F803" s="25"/>
    </row>
    <row r="804" spans="1:6" ht="16.899999999999999" customHeight="1" x14ac:dyDescent="0.25">
      <c r="A804" s="46"/>
      <c r="B804" s="28" t="s">
        <v>485</v>
      </c>
      <c r="C804" s="52"/>
      <c r="D804" s="53"/>
      <c r="E804" s="55"/>
      <c r="F804" s="25"/>
    </row>
    <row r="805" spans="1:6" ht="16.899999999999999" customHeight="1" x14ac:dyDescent="0.25">
      <c r="A805" s="46"/>
      <c r="B805" s="28"/>
      <c r="C805" s="52"/>
      <c r="D805" s="53"/>
      <c r="E805" s="55"/>
      <c r="F805" s="25"/>
    </row>
    <row r="806" spans="1:6" x14ac:dyDescent="0.25">
      <c r="A806" s="46"/>
      <c r="B806" s="33" t="s">
        <v>486</v>
      </c>
      <c r="C806" s="47"/>
      <c r="D806" s="48"/>
      <c r="E806" s="55"/>
      <c r="F806" s="50">
        <f>SUM(C806*E806)</f>
        <v>0</v>
      </c>
    </row>
    <row r="807" spans="1:6" ht="31.5" x14ac:dyDescent="0.25">
      <c r="A807" s="42" t="s">
        <v>46</v>
      </c>
      <c r="B807" s="26" t="s">
        <v>476</v>
      </c>
      <c r="C807" s="96">
        <v>3</v>
      </c>
      <c r="D807" s="79" t="s">
        <v>2</v>
      </c>
      <c r="E807" s="74"/>
      <c r="F807" s="25">
        <f>SUM(C807*E807)</f>
        <v>0</v>
      </c>
    </row>
    <row r="808" spans="1:6" ht="14.45" customHeight="1" x14ac:dyDescent="0.25">
      <c r="A808" s="46"/>
      <c r="B808" s="26"/>
      <c r="C808" s="96"/>
      <c r="D808" s="53"/>
      <c r="E808" s="54"/>
      <c r="F808" s="25"/>
    </row>
    <row r="809" spans="1:6" ht="31.5" x14ac:dyDescent="0.25">
      <c r="A809" s="46" t="s">
        <v>47</v>
      </c>
      <c r="B809" s="26" t="s">
        <v>475</v>
      </c>
      <c r="C809" s="96">
        <v>1</v>
      </c>
      <c r="D809" s="79" t="s">
        <v>2</v>
      </c>
      <c r="E809" s="74"/>
      <c r="F809" s="25">
        <f>SUM(C809*E809)</f>
        <v>0</v>
      </c>
    </row>
    <row r="810" spans="1:6" x14ac:dyDescent="0.25">
      <c r="A810" s="46"/>
      <c r="B810" s="26"/>
      <c r="C810" s="176"/>
      <c r="D810" s="53"/>
      <c r="E810" s="54"/>
      <c r="F810" s="25"/>
    </row>
    <row r="811" spans="1:6" x14ac:dyDescent="0.25">
      <c r="A811" s="46" t="s">
        <v>48</v>
      </c>
      <c r="B811" s="26" t="s">
        <v>473</v>
      </c>
      <c r="C811" s="96">
        <v>2</v>
      </c>
      <c r="D811" s="79" t="s">
        <v>2</v>
      </c>
      <c r="E811" s="74"/>
      <c r="F811" s="25">
        <f>SUM(C811*E811)</f>
        <v>0</v>
      </c>
    </row>
    <row r="812" spans="1:6" ht="13.9" customHeight="1" x14ac:dyDescent="0.25">
      <c r="A812" s="46"/>
      <c r="B812" s="26"/>
      <c r="C812" s="96"/>
      <c r="D812" s="53"/>
      <c r="E812" s="54"/>
      <c r="F812" s="25"/>
    </row>
    <row r="813" spans="1:6" ht="31.5" x14ac:dyDescent="0.25">
      <c r="A813" s="46" t="s">
        <v>49</v>
      </c>
      <c r="B813" s="26" t="s">
        <v>472</v>
      </c>
      <c r="C813" s="96">
        <v>1</v>
      </c>
      <c r="D813" s="79" t="s">
        <v>2</v>
      </c>
      <c r="E813" s="74"/>
      <c r="F813" s="25">
        <f>SUM(C813*E813)</f>
        <v>0</v>
      </c>
    </row>
    <row r="814" spans="1:6" ht="14.45" customHeight="1" x14ac:dyDescent="0.25">
      <c r="A814" s="46"/>
      <c r="B814" s="26"/>
      <c r="C814" s="52"/>
      <c r="D814" s="53"/>
      <c r="E814" s="54"/>
      <c r="F814" s="25"/>
    </row>
    <row r="815" spans="1:6" ht="33" customHeight="1" x14ac:dyDescent="0.25">
      <c r="A815" s="46" t="s">
        <v>50</v>
      </c>
      <c r="B815" s="26" t="s">
        <v>474</v>
      </c>
      <c r="C815" s="96">
        <v>24</v>
      </c>
      <c r="D815" s="53" t="s">
        <v>16</v>
      </c>
      <c r="E815" s="74"/>
      <c r="F815" s="25">
        <f>SUM(C815*E815)</f>
        <v>0</v>
      </c>
    </row>
    <row r="816" spans="1:6" ht="13.9" customHeight="1" x14ac:dyDescent="0.25">
      <c r="A816" s="46"/>
      <c r="B816" s="26"/>
      <c r="C816" s="52"/>
      <c r="D816" s="53"/>
      <c r="E816" s="54"/>
      <c r="F816" s="25"/>
    </row>
    <row r="817" spans="1:6" x14ac:dyDescent="0.25">
      <c r="A817" s="46" t="s">
        <v>51</v>
      </c>
      <c r="B817" s="26" t="s">
        <v>249</v>
      </c>
      <c r="C817" s="96">
        <v>7</v>
      </c>
      <c r="D817" s="79" t="s">
        <v>146</v>
      </c>
      <c r="E817" s="74"/>
      <c r="F817" s="25">
        <f>SUM(C817*E817)</f>
        <v>0</v>
      </c>
    </row>
    <row r="818" spans="1:6" x14ac:dyDescent="0.25">
      <c r="A818" s="46"/>
      <c r="B818" s="26"/>
      <c r="C818" s="52"/>
      <c r="D818" s="53"/>
      <c r="E818" s="74"/>
      <c r="F818" s="25"/>
    </row>
    <row r="819" spans="1:6" ht="31.5" x14ac:dyDescent="0.25">
      <c r="A819" s="46" t="s">
        <v>52</v>
      </c>
      <c r="B819" s="26" t="s">
        <v>477</v>
      </c>
      <c r="C819" s="96">
        <v>4</v>
      </c>
      <c r="D819" s="79" t="s">
        <v>146</v>
      </c>
      <c r="E819" s="74"/>
      <c r="F819" s="25">
        <f>SUM(C819*E819)</f>
        <v>0</v>
      </c>
    </row>
    <row r="820" spans="1:6" ht="14.45" customHeight="1" x14ac:dyDescent="0.25">
      <c r="A820" s="46"/>
      <c r="B820" s="33"/>
      <c r="C820" s="47"/>
      <c r="D820" s="48"/>
      <c r="E820" s="55"/>
      <c r="F820" s="50"/>
    </row>
    <row r="821" spans="1:6" x14ac:dyDescent="0.25">
      <c r="A821" s="46"/>
      <c r="B821" s="33" t="s">
        <v>250</v>
      </c>
      <c r="C821" s="52"/>
      <c r="D821" s="53"/>
      <c r="E821" s="54"/>
      <c r="F821" s="50"/>
    </row>
    <row r="822" spans="1:6" ht="32.450000000000003" customHeight="1" x14ac:dyDescent="0.25">
      <c r="A822" s="46"/>
      <c r="B822" s="444" t="s">
        <v>470</v>
      </c>
      <c r="C822" s="47"/>
      <c r="D822" s="48"/>
      <c r="E822" s="55"/>
      <c r="F822" s="62"/>
    </row>
    <row r="823" spans="1:6" ht="14.45" customHeight="1" x14ac:dyDescent="0.25">
      <c r="A823" s="46"/>
      <c r="B823" s="444"/>
      <c r="C823" s="47"/>
      <c r="D823" s="48"/>
      <c r="E823" s="55"/>
      <c r="F823" s="62"/>
    </row>
    <row r="824" spans="1:6" ht="44.45" customHeight="1" x14ac:dyDescent="0.25">
      <c r="A824" s="46" t="s">
        <v>53</v>
      </c>
      <c r="B824" s="26" t="s">
        <v>252</v>
      </c>
      <c r="C824" s="96">
        <v>2</v>
      </c>
      <c r="D824" s="53" t="s">
        <v>146</v>
      </c>
      <c r="E824" s="74"/>
      <c r="F824" s="25">
        <f>SUM(C824*E824)</f>
        <v>0</v>
      </c>
    </row>
    <row r="825" spans="1:6" ht="15.6" customHeight="1" x14ac:dyDescent="0.25">
      <c r="A825" s="46"/>
      <c r="B825" s="166"/>
      <c r="C825" s="47"/>
      <c r="D825" s="48"/>
      <c r="E825" s="73"/>
      <c r="F825" s="62"/>
    </row>
    <row r="826" spans="1:6" ht="44.45" customHeight="1" x14ac:dyDescent="0.25">
      <c r="A826" s="46" t="s">
        <v>72</v>
      </c>
      <c r="B826" s="26" t="s">
        <v>253</v>
      </c>
      <c r="C826" s="96">
        <v>2</v>
      </c>
      <c r="D826" s="53" t="s">
        <v>146</v>
      </c>
      <c r="E826" s="74"/>
      <c r="F826" s="25">
        <f>SUM(C826*E826)</f>
        <v>0</v>
      </c>
    </row>
    <row r="827" spans="1:6" ht="16.350000000000001" customHeight="1" x14ac:dyDescent="0.25">
      <c r="A827" s="46"/>
      <c r="B827" s="166"/>
      <c r="C827" s="47"/>
      <c r="D827" s="48"/>
      <c r="E827" s="73"/>
      <c r="F827" s="62"/>
    </row>
    <row r="828" spans="1:6" ht="29.45" customHeight="1" x14ac:dyDescent="0.25">
      <c r="A828" s="46" t="s">
        <v>54</v>
      </c>
      <c r="B828" s="26" t="s">
        <v>254</v>
      </c>
      <c r="C828" s="96">
        <v>4</v>
      </c>
      <c r="D828" s="53" t="s">
        <v>146</v>
      </c>
      <c r="E828" s="74"/>
      <c r="F828" s="25">
        <f>SUM(C828*E828)</f>
        <v>0</v>
      </c>
    </row>
    <row r="829" spans="1:6" ht="13.9" customHeight="1" x14ac:dyDescent="0.25">
      <c r="A829" s="46"/>
      <c r="B829" s="26"/>
      <c r="C829" s="60"/>
      <c r="D829" s="79"/>
      <c r="E829" s="445"/>
      <c r="F829" s="62"/>
    </row>
    <row r="830" spans="1:6" ht="31.9" customHeight="1" x14ac:dyDescent="0.25">
      <c r="A830" s="46" t="s">
        <v>55</v>
      </c>
      <c r="B830" s="26" t="s">
        <v>351</v>
      </c>
      <c r="C830" s="96">
        <v>2</v>
      </c>
      <c r="D830" s="53" t="s">
        <v>146</v>
      </c>
      <c r="E830" s="74"/>
      <c r="F830" s="25">
        <f>SUM(C830*E830)</f>
        <v>0</v>
      </c>
    </row>
    <row r="831" spans="1:6" x14ac:dyDescent="0.25">
      <c r="A831" s="46"/>
      <c r="B831" s="26"/>
      <c r="C831" s="60"/>
      <c r="D831" s="79"/>
      <c r="E831" s="445"/>
      <c r="F831" s="62"/>
    </row>
    <row r="832" spans="1:6" ht="31.5" x14ac:dyDescent="0.25">
      <c r="A832" s="46" t="s">
        <v>56</v>
      </c>
      <c r="B832" s="26" t="s">
        <v>251</v>
      </c>
      <c r="C832" s="96">
        <v>1</v>
      </c>
      <c r="D832" s="53" t="s">
        <v>146</v>
      </c>
      <c r="E832" s="74"/>
      <c r="F832" s="25">
        <f>SUM(C832*E832)</f>
        <v>0</v>
      </c>
    </row>
    <row r="833" spans="1:6" ht="14.45" customHeight="1" x14ac:dyDescent="0.25">
      <c r="A833" s="46"/>
      <c r="B833" s="26"/>
      <c r="C833" s="60"/>
      <c r="D833" s="79"/>
      <c r="E833" s="91"/>
      <c r="F833" s="62"/>
    </row>
    <row r="834" spans="1:6" ht="16.350000000000001" customHeight="1" x14ac:dyDescent="0.25">
      <c r="A834" s="46"/>
      <c r="B834" s="269" t="s">
        <v>255</v>
      </c>
      <c r="C834" s="47"/>
      <c r="D834" s="48"/>
      <c r="E834" s="55"/>
      <c r="F834" s="62"/>
    </row>
    <row r="835" spans="1:6" ht="31.5" x14ac:dyDescent="0.25">
      <c r="A835" s="46" t="s">
        <v>57</v>
      </c>
      <c r="B835" s="26" t="s">
        <v>346</v>
      </c>
      <c r="C835" s="96">
        <v>11</v>
      </c>
      <c r="D835" s="53" t="s">
        <v>146</v>
      </c>
      <c r="E835" s="74"/>
      <c r="F835" s="25">
        <f>SUM(C835*E835)</f>
        <v>0</v>
      </c>
    </row>
    <row r="836" spans="1:6" ht="16.350000000000001" customHeight="1" x14ac:dyDescent="0.25">
      <c r="A836" s="46"/>
      <c r="B836" s="26"/>
      <c r="C836" s="80"/>
      <c r="D836" s="79"/>
      <c r="E836" s="91"/>
      <c r="F836" s="25"/>
    </row>
    <row r="837" spans="1:6" ht="47.25" x14ac:dyDescent="0.25">
      <c r="A837" s="46" t="s">
        <v>58</v>
      </c>
      <c r="B837" s="26" t="s">
        <v>256</v>
      </c>
      <c r="C837" s="96">
        <v>11</v>
      </c>
      <c r="D837" s="53" t="s">
        <v>146</v>
      </c>
      <c r="E837" s="74"/>
      <c r="F837" s="25">
        <f>SUM(C837*E837)</f>
        <v>0</v>
      </c>
    </row>
    <row r="838" spans="1:6" x14ac:dyDescent="0.25">
      <c r="A838" s="46"/>
      <c r="B838" s="26"/>
      <c r="C838" s="96"/>
      <c r="D838" s="53"/>
      <c r="E838" s="74"/>
      <c r="F838" s="25"/>
    </row>
    <row r="839" spans="1:6" ht="31.5" x14ac:dyDescent="0.25">
      <c r="A839" s="46" t="s">
        <v>59</v>
      </c>
      <c r="B839" s="26" t="s">
        <v>469</v>
      </c>
      <c r="C839" s="96">
        <v>1</v>
      </c>
      <c r="D839" s="53" t="s">
        <v>146</v>
      </c>
      <c r="E839" s="74"/>
      <c r="F839" s="25">
        <f>SUM(C839*E839)</f>
        <v>0</v>
      </c>
    </row>
    <row r="840" spans="1:6" ht="14.45" customHeight="1" x14ac:dyDescent="0.25">
      <c r="A840" s="46"/>
      <c r="B840" s="26"/>
      <c r="C840" s="60"/>
      <c r="D840" s="79"/>
      <c r="E840" s="91"/>
      <c r="F840" s="25"/>
    </row>
    <row r="841" spans="1:6" ht="16.350000000000001" customHeight="1" x14ac:dyDescent="0.25">
      <c r="A841" s="46"/>
      <c r="B841" s="33" t="s">
        <v>19</v>
      </c>
      <c r="C841" s="47"/>
      <c r="D841" s="48"/>
      <c r="E841" s="55"/>
      <c r="F841" s="25"/>
    </row>
    <row r="842" spans="1:6" x14ac:dyDescent="0.25">
      <c r="A842" s="46" t="s">
        <v>60</v>
      </c>
      <c r="B842" s="26" t="s">
        <v>345</v>
      </c>
      <c r="C842" s="96">
        <v>1</v>
      </c>
      <c r="D842" s="53" t="s">
        <v>2</v>
      </c>
      <c r="E842" s="74"/>
      <c r="F842" s="25">
        <f>SUM(C842*E842)</f>
        <v>0</v>
      </c>
    </row>
    <row r="843" spans="1:6" ht="16.350000000000001" customHeight="1" x14ac:dyDescent="0.25">
      <c r="A843" s="46"/>
      <c r="B843" s="166"/>
      <c r="C843" s="47"/>
      <c r="D843" s="48"/>
      <c r="E843" s="55"/>
      <c r="F843" s="25"/>
    </row>
    <row r="844" spans="1:6" ht="16.350000000000001" customHeight="1" thickBot="1" x14ac:dyDescent="0.3">
      <c r="A844" s="46"/>
      <c r="B844" s="28"/>
      <c r="C844" s="77"/>
      <c r="D844" s="76"/>
      <c r="E844" s="55"/>
      <c r="F844" s="61"/>
    </row>
    <row r="845" spans="1:6" ht="18" customHeight="1" x14ac:dyDescent="0.3">
      <c r="A845" s="418">
        <v>10</v>
      </c>
      <c r="B845" s="381" t="s">
        <v>422</v>
      </c>
      <c r="C845" s="390"/>
      <c r="D845" s="387"/>
      <c r="E845" s="388"/>
      <c r="F845" s="265">
        <f>SUM(F807:F844)</f>
        <v>0</v>
      </c>
    </row>
    <row r="846" spans="1:6" ht="20.45" customHeight="1" x14ac:dyDescent="0.2">
      <c r="A846" s="421">
        <v>11</v>
      </c>
      <c r="B846" s="423" t="s">
        <v>423</v>
      </c>
      <c r="C846" s="202"/>
      <c r="D846" s="193"/>
      <c r="E846" s="203"/>
      <c r="F846" s="204">
        <f>SUM(C846*E846)</f>
        <v>0</v>
      </c>
    </row>
    <row r="847" spans="1:6" x14ac:dyDescent="0.2">
      <c r="A847" s="46"/>
      <c r="B847" s="154"/>
      <c r="C847" s="149"/>
      <c r="D847" s="142"/>
      <c r="E847" s="143"/>
      <c r="F847" s="144"/>
    </row>
    <row r="848" spans="1:6" ht="28.9" customHeight="1" x14ac:dyDescent="0.25">
      <c r="A848" s="46" t="s">
        <v>46</v>
      </c>
      <c r="B848" s="26" t="s">
        <v>273</v>
      </c>
      <c r="C848" s="52">
        <v>1</v>
      </c>
      <c r="D848" s="53" t="s">
        <v>2</v>
      </c>
      <c r="E848" s="74"/>
      <c r="F848" s="271">
        <f>SUM(C848*E848)</f>
        <v>0</v>
      </c>
    </row>
    <row r="849" spans="1:6" x14ac:dyDescent="0.25">
      <c r="A849" s="46"/>
      <c r="B849" s="39"/>
      <c r="C849" s="47"/>
      <c r="D849" s="48"/>
      <c r="E849" s="74"/>
      <c r="F849" s="50"/>
    </row>
    <row r="850" spans="1:6" ht="31.5" x14ac:dyDescent="0.25">
      <c r="A850" s="46" t="s">
        <v>47</v>
      </c>
      <c r="B850" s="26" t="s">
        <v>350</v>
      </c>
      <c r="C850" s="176">
        <v>1</v>
      </c>
      <c r="D850" s="220" t="s">
        <v>2</v>
      </c>
      <c r="E850" s="125"/>
      <c r="F850" s="271">
        <f>SUM(C850*E850)</f>
        <v>0</v>
      </c>
    </row>
    <row r="851" spans="1:6" x14ac:dyDescent="0.25">
      <c r="A851" s="46"/>
      <c r="B851" s="90"/>
      <c r="C851" s="223"/>
      <c r="D851" s="272"/>
      <c r="E851" s="55"/>
      <c r="F851" s="50">
        <f>SUM(C851*E851)</f>
        <v>0</v>
      </c>
    </row>
    <row r="852" spans="1:6" ht="31.5" x14ac:dyDescent="0.25">
      <c r="A852" s="159" t="s">
        <v>48</v>
      </c>
      <c r="B852" s="26" t="s">
        <v>349</v>
      </c>
      <c r="C852" s="176">
        <v>1</v>
      </c>
      <c r="D852" s="220" t="s">
        <v>2</v>
      </c>
      <c r="E852" s="125"/>
      <c r="F852" s="271">
        <f>SUM(C852*E852)</f>
        <v>0</v>
      </c>
    </row>
    <row r="853" spans="1:6" x14ac:dyDescent="0.25">
      <c r="A853" s="159"/>
      <c r="B853" s="26"/>
      <c r="C853" s="176"/>
      <c r="D853" s="220"/>
      <c r="E853" s="55"/>
      <c r="F853" s="25"/>
    </row>
    <row r="854" spans="1:6" ht="47.25" x14ac:dyDescent="0.25">
      <c r="A854" s="159" t="s">
        <v>49</v>
      </c>
      <c r="B854" s="26" t="s">
        <v>487</v>
      </c>
      <c r="C854" s="176">
        <v>1</v>
      </c>
      <c r="D854" s="220" t="s">
        <v>2</v>
      </c>
      <c r="E854" s="125"/>
      <c r="F854" s="271">
        <f>SUM(C854*E854)</f>
        <v>0</v>
      </c>
    </row>
    <row r="855" spans="1:6" x14ac:dyDescent="0.25">
      <c r="A855" s="159"/>
      <c r="B855" s="26"/>
      <c r="C855" s="52"/>
      <c r="D855" s="53"/>
      <c r="E855" s="55"/>
      <c r="F855" s="25"/>
    </row>
    <row r="856" spans="1:6" ht="34.9" customHeight="1" x14ac:dyDescent="0.25">
      <c r="A856" s="46" t="s">
        <v>50</v>
      </c>
      <c r="B856" s="26" t="s">
        <v>272</v>
      </c>
      <c r="C856" s="97">
        <v>4</v>
      </c>
      <c r="D856" s="53" t="s">
        <v>1</v>
      </c>
      <c r="E856" s="99"/>
      <c r="F856" s="273">
        <f>SUM(C856*E856)</f>
        <v>0</v>
      </c>
    </row>
    <row r="857" spans="1:6" x14ac:dyDescent="0.25">
      <c r="A857" s="46"/>
      <c r="B857" s="140"/>
      <c r="C857" s="47"/>
      <c r="D857" s="48"/>
      <c r="E857" s="54"/>
      <c r="F857" s="144"/>
    </row>
    <row r="858" spans="1:6" ht="15" customHeight="1" x14ac:dyDescent="0.25">
      <c r="A858" s="46" t="s">
        <v>51</v>
      </c>
      <c r="B858" s="139" t="s">
        <v>471</v>
      </c>
      <c r="C858" s="96">
        <v>4</v>
      </c>
      <c r="D858" s="53" t="s">
        <v>6</v>
      </c>
      <c r="E858" s="74"/>
      <c r="F858" s="148">
        <f>SUM(C858*E858)</f>
        <v>0</v>
      </c>
    </row>
    <row r="859" spans="1:6" x14ac:dyDescent="0.25">
      <c r="A859" s="53"/>
      <c r="B859" s="155"/>
      <c r="C859" s="85"/>
      <c r="D859" s="84"/>
      <c r="E859" s="85"/>
      <c r="F859" s="155"/>
    </row>
    <row r="860" spans="1:6" ht="15.6" customHeight="1" x14ac:dyDescent="0.25">
      <c r="A860" s="159" t="s">
        <v>52</v>
      </c>
      <c r="B860" s="139" t="s">
        <v>488</v>
      </c>
      <c r="C860" s="97">
        <v>1</v>
      </c>
      <c r="D860" s="53" t="s">
        <v>2</v>
      </c>
      <c r="E860" s="125"/>
      <c r="F860" s="201">
        <f>SUM(C860*E860)</f>
        <v>0</v>
      </c>
    </row>
    <row r="861" spans="1:6" x14ac:dyDescent="0.2">
      <c r="A861" s="159"/>
      <c r="B861" s="139"/>
      <c r="C861" s="145"/>
      <c r="D861" s="146"/>
      <c r="E861" s="147"/>
      <c r="F861" s="148"/>
    </row>
    <row r="862" spans="1:6" ht="14.45" customHeight="1" thickBot="1" x14ac:dyDescent="0.25">
      <c r="A862" s="275"/>
      <c r="B862" s="276"/>
      <c r="C862" s="277"/>
      <c r="D862" s="278"/>
      <c r="E862" s="279"/>
      <c r="F862" s="280"/>
    </row>
    <row r="863" spans="1:6" ht="23.45" customHeight="1" thickBot="1" x14ac:dyDescent="0.35">
      <c r="A863" s="424">
        <v>11</v>
      </c>
      <c r="B863" s="434" t="s">
        <v>25</v>
      </c>
      <c r="C863" s="399"/>
      <c r="D863" s="400"/>
      <c r="E863" s="401"/>
      <c r="F863" s="435">
        <f>SUM(F848:F862)</f>
        <v>0</v>
      </c>
    </row>
    <row r="864" spans="1:6" ht="16.899999999999999" customHeight="1" x14ac:dyDescent="0.3">
      <c r="A864" s="285"/>
      <c r="B864" s="286"/>
      <c r="C864" s="287"/>
      <c r="D864" s="288"/>
      <c r="E864" s="289"/>
      <c r="F864" s="290"/>
    </row>
    <row r="865" spans="1:6" x14ac:dyDescent="0.2">
      <c r="A865" s="297"/>
      <c r="B865" s="281"/>
      <c r="C865" s="282"/>
      <c r="D865" s="283"/>
      <c r="E865" s="284"/>
      <c r="F865" s="298"/>
    </row>
    <row r="866" spans="1:6" ht="21" x14ac:dyDescent="0.35">
      <c r="A866" s="408"/>
      <c r="B866" s="409" t="s">
        <v>135</v>
      </c>
      <c r="C866" s="410"/>
      <c r="D866" s="411"/>
      <c r="E866" s="412"/>
      <c r="F866" s="413"/>
    </row>
    <row r="867" spans="1:6" x14ac:dyDescent="0.25">
      <c r="A867" s="299"/>
      <c r="B867" s="33"/>
      <c r="C867" s="149"/>
      <c r="D867" s="142"/>
      <c r="E867" s="143"/>
      <c r="F867" s="300"/>
    </row>
    <row r="868" spans="1:6" ht="18.75" x14ac:dyDescent="0.3">
      <c r="A868" s="436">
        <v>1</v>
      </c>
      <c r="B868" s="100" t="s">
        <v>342</v>
      </c>
      <c r="C868" s="266"/>
      <c r="D868" s="233" t="s">
        <v>40</v>
      </c>
      <c r="E868" s="234"/>
      <c r="F868" s="302">
        <f>F97</f>
        <v>0</v>
      </c>
    </row>
    <row r="869" spans="1:6" ht="16.350000000000001" customHeight="1" x14ac:dyDescent="0.3">
      <c r="A869" s="436"/>
      <c r="B869" s="267"/>
      <c r="C869" s="266"/>
      <c r="D869" s="233"/>
      <c r="E869" s="234"/>
      <c r="F869" s="303"/>
    </row>
    <row r="870" spans="1:6" ht="16.350000000000001" customHeight="1" x14ac:dyDescent="0.3">
      <c r="A870" s="436">
        <v>2</v>
      </c>
      <c r="B870" s="100" t="s">
        <v>361</v>
      </c>
      <c r="C870" s="266"/>
      <c r="D870" s="233" t="s">
        <v>343</v>
      </c>
      <c r="E870" s="234"/>
      <c r="F870" s="302">
        <f>F159</f>
        <v>0</v>
      </c>
    </row>
    <row r="871" spans="1:6" ht="16.350000000000001" customHeight="1" x14ac:dyDescent="0.3">
      <c r="A871" s="436"/>
      <c r="B871" s="100"/>
      <c r="C871" s="266"/>
      <c r="D871" s="233"/>
      <c r="E871" s="234"/>
      <c r="F871" s="302"/>
    </row>
    <row r="872" spans="1:6" ht="16.350000000000001" customHeight="1" x14ac:dyDescent="0.3">
      <c r="A872" s="436">
        <v>3</v>
      </c>
      <c r="B872" s="100" t="s">
        <v>362</v>
      </c>
      <c r="C872" s="266"/>
      <c r="D872" s="233" t="s">
        <v>136</v>
      </c>
      <c r="E872" s="234"/>
      <c r="F872" s="302">
        <f>F290</f>
        <v>0</v>
      </c>
    </row>
    <row r="873" spans="1:6" ht="16.350000000000001" customHeight="1" x14ac:dyDescent="0.3">
      <c r="A873" s="436"/>
      <c r="B873" s="100"/>
      <c r="C873" s="266"/>
      <c r="D873" s="233"/>
      <c r="E873" s="234"/>
      <c r="F873" s="302"/>
    </row>
    <row r="874" spans="1:6" ht="16.350000000000001" customHeight="1" x14ac:dyDescent="0.3">
      <c r="A874" s="436">
        <v>4</v>
      </c>
      <c r="B874" s="100" t="s">
        <v>220</v>
      </c>
      <c r="C874" s="266"/>
      <c r="D874" s="233" t="s">
        <v>95</v>
      </c>
      <c r="E874" s="234"/>
      <c r="F874" s="302">
        <f>F453</f>
        <v>0</v>
      </c>
    </row>
    <row r="875" spans="1:6" ht="16.350000000000001" customHeight="1" x14ac:dyDescent="0.3">
      <c r="A875" s="436"/>
      <c r="B875" s="100"/>
      <c r="C875" s="266"/>
      <c r="D875" s="233"/>
      <c r="E875" s="234"/>
      <c r="F875" s="302"/>
    </row>
    <row r="876" spans="1:6" ht="16.350000000000001" customHeight="1" x14ac:dyDescent="0.3">
      <c r="A876" s="436">
        <v>5</v>
      </c>
      <c r="B876" s="100" t="s">
        <v>359</v>
      </c>
      <c r="C876" s="266"/>
      <c r="D876" s="233" t="s">
        <v>98</v>
      </c>
      <c r="E876" s="234"/>
      <c r="F876" s="302">
        <f>F514</f>
        <v>0</v>
      </c>
    </row>
    <row r="877" spans="1:6" ht="16.350000000000001" customHeight="1" x14ac:dyDescent="0.3">
      <c r="A877" s="436"/>
      <c r="B877" s="100"/>
      <c r="C877" s="266"/>
      <c r="D877" s="233"/>
      <c r="E877" s="234"/>
      <c r="F877" s="302"/>
    </row>
    <row r="878" spans="1:6" ht="16.350000000000001" customHeight="1" x14ac:dyDescent="0.3">
      <c r="A878" s="436">
        <v>6</v>
      </c>
      <c r="B878" s="100" t="s">
        <v>360</v>
      </c>
      <c r="C878" s="266"/>
      <c r="D878" s="233" t="s">
        <v>344</v>
      </c>
      <c r="E878" s="234"/>
      <c r="F878" s="302">
        <f>F563</f>
        <v>0</v>
      </c>
    </row>
    <row r="879" spans="1:6" ht="16.350000000000001" customHeight="1" x14ac:dyDescent="0.3">
      <c r="A879" s="436"/>
      <c r="B879" s="100"/>
      <c r="C879" s="266"/>
      <c r="D879" s="233"/>
      <c r="E879" s="234"/>
      <c r="F879" s="302"/>
    </row>
    <row r="880" spans="1:6" ht="16.350000000000001" customHeight="1" x14ac:dyDescent="0.3">
      <c r="A880" s="436">
        <v>7</v>
      </c>
      <c r="B880" s="100" t="s">
        <v>21</v>
      </c>
      <c r="C880" s="266"/>
      <c r="D880" s="233" t="s">
        <v>138</v>
      </c>
      <c r="E880" s="234"/>
      <c r="F880" s="302">
        <f>F631</f>
        <v>0</v>
      </c>
    </row>
    <row r="881" spans="1:6" ht="16.350000000000001" customHeight="1" x14ac:dyDescent="0.3">
      <c r="A881" s="436"/>
      <c r="B881" s="100"/>
      <c r="C881" s="266"/>
      <c r="D881" s="233"/>
      <c r="E881" s="234"/>
      <c r="F881" s="302"/>
    </row>
    <row r="882" spans="1:6" ht="16.350000000000001" customHeight="1" x14ac:dyDescent="0.3">
      <c r="A882" s="436">
        <v>8</v>
      </c>
      <c r="B882" s="100" t="s">
        <v>100</v>
      </c>
      <c r="C882" s="266"/>
      <c r="D882" s="233" t="s">
        <v>97</v>
      </c>
      <c r="E882" s="234"/>
      <c r="F882" s="302">
        <f>F683</f>
        <v>0</v>
      </c>
    </row>
    <row r="883" spans="1:6" ht="16.350000000000001" customHeight="1" x14ac:dyDescent="0.3">
      <c r="A883" s="436"/>
      <c r="B883" s="100"/>
      <c r="C883" s="266"/>
      <c r="D883" s="233"/>
      <c r="E883" s="234"/>
      <c r="F883" s="302"/>
    </row>
    <row r="884" spans="1:6" ht="16.350000000000001" customHeight="1" x14ac:dyDescent="0.3">
      <c r="A884" s="436">
        <v>9</v>
      </c>
      <c r="B884" s="100" t="s">
        <v>424</v>
      </c>
      <c r="C884" s="266"/>
      <c r="D884" s="233" t="s">
        <v>347</v>
      </c>
      <c r="E884" s="234"/>
      <c r="F884" s="302">
        <f>F800</f>
        <v>0</v>
      </c>
    </row>
    <row r="885" spans="1:6" ht="16.350000000000001" customHeight="1" x14ac:dyDescent="0.3">
      <c r="A885" s="436"/>
      <c r="B885" s="100"/>
      <c r="C885" s="266"/>
      <c r="D885" s="233"/>
      <c r="E885" s="234"/>
      <c r="F885" s="302"/>
    </row>
    <row r="886" spans="1:6" ht="16.350000000000001" customHeight="1" x14ac:dyDescent="0.3">
      <c r="A886" s="436">
        <v>10</v>
      </c>
      <c r="B886" s="100" t="s">
        <v>508</v>
      </c>
      <c r="C886" s="266"/>
      <c r="D886" s="233" t="s">
        <v>348</v>
      </c>
      <c r="E886" s="234"/>
      <c r="F886" s="302">
        <f>F845</f>
        <v>0</v>
      </c>
    </row>
    <row r="887" spans="1:6" ht="16.350000000000001" customHeight="1" x14ac:dyDescent="0.3">
      <c r="A887" s="436"/>
      <c r="B887" s="100"/>
      <c r="C887" s="266"/>
      <c r="D887" s="233"/>
      <c r="E887" s="234"/>
      <c r="F887" s="302"/>
    </row>
    <row r="888" spans="1:6" ht="16.350000000000001" customHeight="1" thickBot="1" x14ac:dyDescent="0.35">
      <c r="A888" s="436">
        <v>11</v>
      </c>
      <c r="B888" s="100" t="s">
        <v>22</v>
      </c>
      <c r="C888" s="266"/>
      <c r="D888" s="233" t="s">
        <v>348</v>
      </c>
      <c r="E888" s="234"/>
      <c r="F888" s="304">
        <f>F863</f>
        <v>0</v>
      </c>
    </row>
    <row r="889" spans="1:6" ht="16.350000000000001" customHeight="1" x14ac:dyDescent="0.3">
      <c r="A889" s="301"/>
      <c r="B889" s="237"/>
      <c r="C889" s="266"/>
      <c r="D889" s="233"/>
      <c r="E889" s="234"/>
      <c r="F889" s="305"/>
    </row>
    <row r="890" spans="1:6" ht="23.45" customHeight="1" thickBot="1" x14ac:dyDescent="0.4">
      <c r="A890" s="402"/>
      <c r="B890" s="403" t="s">
        <v>139</v>
      </c>
      <c r="C890" s="404"/>
      <c r="D890" s="405"/>
      <c r="E890" s="406"/>
      <c r="F890" s="407">
        <f>SUM(F868:F889)</f>
        <v>0</v>
      </c>
    </row>
    <row r="891" spans="1:6" ht="16.149999999999999" customHeight="1" x14ac:dyDescent="0.3">
      <c r="A891" s="291"/>
      <c r="B891" s="292"/>
      <c r="C891" s="293"/>
      <c r="D891" s="294"/>
      <c r="E891" s="295"/>
      <c r="F891" s="296"/>
    </row>
    <row r="892" spans="1:6" x14ac:dyDescent="0.2">
      <c r="A892" s="160"/>
      <c r="B892" s="161"/>
      <c r="C892" s="162"/>
      <c r="D892" s="163"/>
      <c r="E892" s="164"/>
      <c r="F892" s="165"/>
    </row>
    <row r="893" spans="1:6" x14ac:dyDescent="0.2">
      <c r="A893" s="160"/>
      <c r="B893" s="161"/>
      <c r="C893" s="162"/>
      <c r="D893" s="163"/>
      <c r="E893" s="164"/>
      <c r="F893" s="165"/>
    </row>
    <row r="894" spans="1:6" x14ac:dyDescent="0.2">
      <c r="A894" s="160"/>
      <c r="B894" s="161"/>
      <c r="C894" s="162"/>
      <c r="D894" s="163"/>
      <c r="E894" s="164"/>
      <c r="F894" s="165"/>
    </row>
    <row r="895" spans="1:6" x14ac:dyDescent="0.2">
      <c r="A895" s="160"/>
      <c r="B895" s="161"/>
      <c r="C895" s="162"/>
      <c r="D895" s="163"/>
      <c r="E895" s="164"/>
      <c r="F895" s="165"/>
    </row>
    <row r="896" spans="1:6" x14ac:dyDescent="0.2">
      <c r="A896" s="160"/>
      <c r="B896" s="161"/>
      <c r="C896" s="162"/>
      <c r="D896" s="163"/>
      <c r="E896" s="164"/>
      <c r="F896" s="165"/>
    </row>
    <row r="897" spans="1:6" x14ac:dyDescent="0.2">
      <c r="A897" s="160"/>
      <c r="B897" s="161"/>
      <c r="C897" s="162"/>
      <c r="D897" s="163"/>
      <c r="E897" s="164"/>
      <c r="F897" s="165"/>
    </row>
    <row r="898" spans="1:6" x14ac:dyDescent="0.2">
      <c r="A898" s="160"/>
      <c r="B898" s="161"/>
      <c r="C898" s="162"/>
      <c r="D898" s="163"/>
      <c r="E898" s="164"/>
      <c r="F898" s="165"/>
    </row>
    <row r="899" spans="1:6" x14ac:dyDescent="0.2">
      <c r="A899" s="160"/>
      <c r="B899" s="161"/>
      <c r="C899" s="162"/>
      <c r="D899" s="163"/>
      <c r="E899" s="164"/>
      <c r="F899" s="165"/>
    </row>
    <row r="900" spans="1:6" x14ac:dyDescent="0.2">
      <c r="A900" s="160"/>
      <c r="B900" s="161"/>
      <c r="C900" s="162"/>
      <c r="D900" s="163"/>
      <c r="E900" s="164"/>
      <c r="F900" s="165"/>
    </row>
    <row r="901" spans="1:6" x14ac:dyDescent="0.2">
      <c r="A901" s="160"/>
      <c r="B901" s="161"/>
      <c r="C901" s="162"/>
      <c r="D901" s="163"/>
      <c r="E901" s="164"/>
      <c r="F901" s="165"/>
    </row>
  </sheetData>
  <mergeCells count="1">
    <mergeCell ref="B1:D1"/>
  </mergeCells>
  <phoneticPr fontId="0" type="noConversion"/>
  <printOptions horizontalCentered="1" gridLines="1"/>
  <pageMargins left="0.50833333333333297" right="0.5" top="0.5" bottom="0.5" header="0.3" footer="0.3"/>
  <pageSetup scale="70" fitToHeight="15" orientation="portrait" r:id="rId1"/>
  <headerFooter alignWithMargins="0">
    <oddHeader xml:space="preserve">&amp;L&amp;"-,Bold"                      MONTSERRAT PORT AUTHORITY OFFICE  RECONFIGURATION  WORKS                                MINISTRY OF COMMUNICATION WORKS &amp; LABOUR
&amp;R&amp;"Times New Roman,Bold"&amp;11 </oddHeader>
    <oddFooter>&amp;CPart H 4.2 Page &amp;P of &amp;N</oddFooter>
  </headerFooter>
  <rowBreaks count="15" manualBreakCount="15">
    <brk id="43" max="5" man="1"/>
    <brk id="97" max="5" man="1"/>
    <brk id="159" max="5" man="1"/>
    <brk id="230" max="5" man="1"/>
    <brk id="290" max="5" man="1"/>
    <brk id="347" max="5" man="1"/>
    <brk id="398" max="5" man="1"/>
    <brk id="453" max="5" man="1"/>
    <brk id="514" max="5" man="1"/>
    <brk id="563" max="5" man="1"/>
    <brk id="631" max="5" man="1"/>
    <brk id="683" max="5" man="1"/>
    <brk id="742" max="5" man="1"/>
    <brk id="800" max="5" man="1"/>
    <brk id="84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49"/>
  <sheetViews>
    <sheetView view="pageLayout" topLeftCell="A181" zoomScaleNormal="100" zoomScaleSheetLayoutView="100" workbookViewId="0">
      <selection activeCell="F16" sqref="F16"/>
    </sheetView>
  </sheetViews>
  <sheetFormatPr defaultRowHeight="12.75" x14ac:dyDescent="0.2"/>
  <cols>
    <col min="1" max="1" width="2" style="4" customWidth="1"/>
    <col min="2" max="2" width="1.7109375" style="4" customWidth="1"/>
    <col min="3" max="3" width="2.140625" style="4" customWidth="1"/>
    <col min="4" max="4" width="8.85546875" style="4"/>
    <col min="5" max="5" width="11.42578125" style="4" customWidth="1"/>
    <col min="6" max="6" width="8.85546875" style="4"/>
    <col min="7" max="7" width="22.28515625" style="4" customWidth="1"/>
    <col min="8" max="8" width="8.42578125" style="4" customWidth="1"/>
    <col min="9" max="9" width="26.42578125" style="4" customWidth="1"/>
    <col min="10" max="11" width="8.85546875" style="4"/>
    <col min="12" max="12" width="19.5703125" style="4" customWidth="1"/>
    <col min="13" max="256" width="8.85546875" style="4"/>
    <col min="257" max="257" width="2" style="4" customWidth="1"/>
    <col min="258" max="258" width="1.7109375" style="4" customWidth="1"/>
    <col min="259" max="259" width="2.140625" style="4" customWidth="1"/>
    <col min="260" max="260" width="8.85546875" style="4"/>
    <col min="261" max="261" width="11.42578125" style="4" customWidth="1"/>
    <col min="262" max="262" width="8.85546875" style="4"/>
    <col min="263" max="263" width="22.28515625" style="4" customWidth="1"/>
    <col min="264" max="264" width="8.42578125" style="4" customWidth="1"/>
    <col min="265" max="265" width="26.42578125" style="4" customWidth="1"/>
    <col min="266" max="267" width="8.85546875" style="4"/>
    <col min="268" max="268" width="19.5703125" style="4" customWidth="1"/>
    <col min="269" max="512" width="8.85546875" style="4"/>
    <col min="513" max="513" width="2" style="4" customWidth="1"/>
    <col min="514" max="514" width="1.7109375" style="4" customWidth="1"/>
    <col min="515" max="515" width="2.140625" style="4" customWidth="1"/>
    <col min="516" max="516" width="8.85546875" style="4"/>
    <col min="517" max="517" width="11.42578125" style="4" customWidth="1"/>
    <col min="518" max="518" width="8.85546875" style="4"/>
    <col min="519" max="519" width="22.28515625" style="4" customWidth="1"/>
    <col min="520" max="520" width="8.42578125" style="4" customWidth="1"/>
    <col min="521" max="521" width="26.42578125" style="4" customWidth="1"/>
    <col min="522" max="523" width="8.85546875" style="4"/>
    <col min="524" max="524" width="19.5703125" style="4" customWidth="1"/>
    <col min="525" max="768" width="8.85546875" style="4"/>
    <col min="769" max="769" width="2" style="4" customWidth="1"/>
    <col min="770" max="770" width="1.7109375" style="4" customWidth="1"/>
    <col min="771" max="771" width="2.140625" style="4" customWidth="1"/>
    <col min="772" max="772" width="8.85546875" style="4"/>
    <col min="773" max="773" width="11.42578125" style="4" customWidth="1"/>
    <col min="774" max="774" width="8.85546875" style="4"/>
    <col min="775" max="775" width="22.28515625" style="4" customWidth="1"/>
    <col min="776" max="776" width="8.42578125" style="4" customWidth="1"/>
    <col min="777" max="777" width="26.42578125" style="4" customWidth="1"/>
    <col min="778" max="779" width="8.85546875" style="4"/>
    <col min="780" max="780" width="19.5703125" style="4" customWidth="1"/>
    <col min="781" max="1024" width="8.85546875" style="4"/>
    <col min="1025" max="1025" width="2" style="4" customWidth="1"/>
    <col min="1026" max="1026" width="1.7109375" style="4" customWidth="1"/>
    <col min="1027" max="1027" width="2.140625" style="4" customWidth="1"/>
    <col min="1028" max="1028" width="8.85546875" style="4"/>
    <col min="1029" max="1029" width="11.42578125" style="4" customWidth="1"/>
    <col min="1030" max="1030" width="8.85546875" style="4"/>
    <col min="1031" max="1031" width="22.28515625" style="4" customWidth="1"/>
    <col min="1032" max="1032" width="8.42578125" style="4" customWidth="1"/>
    <col min="1033" max="1033" width="26.42578125" style="4" customWidth="1"/>
    <col min="1034" max="1035" width="8.85546875" style="4"/>
    <col min="1036" max="1036" width="19.5703125" style="4" customWidth="1"/>
    <col min="1037" max="1280" width="8.85546875" style="4"/>
    <col min="1281" max="1281" width="2" style="4" customWidth="1"/>
    <col min="1282" max="1282" width="1.7109375" style="4" customWidth="1"/>
    <col min="1283" max="1283" width="2.140625" style="4" customWidth="1"/>
    <col min="1284" max="1284" width="8.85546875" style="4"/>
    <col min="1285" max="1285" width="11.42578125" style="4" customWidth="1"/>
    <col min="1286" max="1286" width="8.85546875" style="4"/>
    <col min="1287" max="1287" width="22.28515625" style="4" customWidth="1"/>
    <col min="1288" max="1288" width="8.42578125" style="4" customWidth="1"/>
    <col min="1289" max="1289" width="26.42578125" style="4" customWidth="1"/>
    <col min="1290" max="1291" width="8.85546875" style="4"/>
    <col min="1292" max="1292" width="19.5703125" style="4" customWidth="1"/>
    <col min="1293" max="1536" width="8.85546875" style="4"/>
    <col min="1537" max="1537" width="2" style="4" customWidth="1"/>
    <col min="1538" max="1538" width="1.7109375" style="4" customWidth="1"/>
    <col min="1539" max="1539" width="2.140625" style="4" customWidth="1"/>
    <col min="1540" max="1540" width="8.85546875" style="4"/>
    <col min="1541" max="1541" width="11.42578125" style="4" customWidth="1"/>
    <col min="1542" max="1542" width="8.85546875" style="4"/>
    <col min="1543" max="1543" width="22.28515625" style="4" customWidth="1"/>
    <col min="1544" max="1544" width="8.42578125" style="4" customWidth="1"/>
    <col min="1545" max="1545" width="26.42578125" style="4" customWidth="1"/>
    <col min="1546" max="1547" width="8.85546875" style="4"/>
    <col min="1548" max="1548" width="19.5703125" style="4" customWidth="1"/>
    <col min="1549" max="1792" width="8.85546875" style="4"/>
    <col min="1793" max="1793" width="2" style="4" customWidth="1"/>
    <col min="1794" max="1794" width="1.7109375" style="4" customWidth="1"/>
    <col min="1795" max="1795" width="2.140625" style="4" customWidth="1"/>
    <col min="1796" max="1796" width="8.85546875" style="4"/>
    <col min="1797" max="1797" width="11.42578125" style="4" customWidth="1"/>
    <col min="1798" max="1798" width="8.85546875" style="4"/>
    <col min="1799" max="1799" width="22.28515625" style="4" customWidth="1"/>
    <col min="1800" max="1800" width="8.42578125" style="4" customWidth="1"/>
    <col min="1801" max="1801" width="26.42578125" style="4" customWidth="1"/>
    <col min="1802" max="1803" width="8.85546875" style="4"/>
    <col min="1804" max="1804" width="19.5703125" style="4" customWidth="1"/>
    <col min="1805" max="2048" width="8.85546875" style="4"/>
    <col min="2049" max="2049" width="2" style="4" customWidth="1"/>
    <col min="2050" max="2050" width="1.7109375" style="4" customWidth="1"/>
    <col min="2051" max="2051" width="2.140625" style="4" customWidth="1"/>
    <col min="2052" max="2052" width="8.85546875" style="4"/>
    <col min="2053" max="2053" width="11.42578125" style="4" customWidth="1"/>
    <col min="2054" max="2054" width="8.85546875" style="4"/>
    <col min="2055" max="2055" width="22.28515625" style="4" customWidth="1"/>
    <col min="2056" max="2056" width="8.42578125" style="4" customWidth="1"/>
    <col min="2057" max="2057" width="26.42578125" style="4" customWidth="1"/>
    <col min="2058" max="2059" width="8.85546875" style="4"/>
    <col min="2060" max="2060" width="19.5703125" style="4" customWidth="1"/>
    <col min="2061" max="2304" width="8.85546875" style="4"/>
    <col min="2305" max="2305" width="2" style="4" customWidth="1"/>
    <col min="2306" max="2306" width="1.7109375" style="4" customWidth="1"/>
    <col min="2307" max="2307" width="2.140625" style="4" customWidth="1"/>
    <col min="2308" max="2308" width="8.85546875" style="4"/>
    <col min="2309" max="2309" width="11.42578125" style="4" customWidth="1"/>
    <col min="2310" max="2310" width="8.85546875" style="4"/>
    <col min="2311" max="2311" width="22.28515625" style="4" customWidth="1"/>
    <col min="2312" max="2312" width="8.42578125" style="4" customWidth="1"/>
    <col min="2313" max="2313" width="26.42578125" style="4" customWidth="1"/>
    <col min="2314" max="2315" width="8.85546875" style="4"/>
    <col min="2316" max="2316" width="19.5703125" style="4" customWidth="1"/>
    <col min="2317" max="2560" width="8.85546875" style="4"/>
    <col min="2561" max="2561" width="2" style="4" customWidth="1"/>
    <col min="2562" max="2562" width="1.7109375" style="4" customWidth="1"/>
    <col min="2563" max="2563" width="2.140625" style="4" customWidth="1"/>
    <col min="2564" max="2564" width="8.85546875" style="4"/>
    <col min="2565" max="2565" width="11.42578125" style="4" customWidth="1"/>
    <col min="2566" max="2566" width="8.85546875" style="4"/>
    <col min="2567" max="2567" width="22.28515625" style="4" customWidth="1"/>
    <col min="2568" max="2568" width="8.42578125" style="4" customWidth="1"/>
    <col min="2569" max="2569" width="26.42578125" style="4" customWidth="1"/>
    <col min="2570" max="2571" width="8.85546875" style="4"/>
    <col min="2572" max="2572" width="19.5703125" style="4" customWidth="1"/>
    <col min="2573" max="2816" width="8.85546875" style="4"/>
    <col min="2817" max="2817" width="2" style="4" customWidth="1"/>
    <col min="2818" max="2818" width="1.7109375" style="4" customWidth="1"/>
    <col min="2819" max="2819" width="2.140625" style="4" customWidth="1"/>
    <col min="2820" max="2820" width="8.85546875" style="4"/>
    <col min="2821" max="2821" width="11.42578125" style="4" customWidth="1"/>
    <col min="2822" max="2822" width="8.85546875" style="4"/>
    <col min="2823" max="2823" width="22.28515625" style="4" customWidth="1"/>
    <col min="2824" max="2824" width="8.42578125" style="4" customWidth="1"/>
    <col min="2825" max="2825" width="26.42578125" style="4" customWidth="1"/>
    <col min="2826" max="2827" width="8.85546875" style="4"/>
    <col min="2828" max="2828" width="19.5703125" style="4" customWidth="1"/>
    <col min="2829" max="3072" width="8.85546875" style="4"/>
    <col min="3073" max="3073" width="2" style="4" customWidth="1"/>
    <col min="3074" max="3074" width="1.7109375" style="4" customWidth="1"/>
    <col min="3075" max="3075" width="2.140625" style="4" customWidth="1"/>
    <col min="3076" max="3076" width="8.85546875" style="4"/>
    <col min="3077" max="3077" width="11.42578125" style="4" customWidth="1"/>
    <col min="3078" max="3078" width="8.85546875" style="4"/>
    <col min="3079" max="3079" width="22.28515625" style="4" customWidth="1"/>
    <col min="3080" max="3080" width="8.42578125" style="4" customWidth="1"/>
    <col min="3081" max="3081" width="26.42578125" style="4" customWidth="1"/>
    <col min="3082" max="3083" width="8.85546875" style="4"/>
    <col min="3084" max="3084" width="19.5703125" style="4" customWidth="1"/>
    <col min="3085" max="3328" width="8.85546875" style="4"/>
    <col min="3329" max="3329" width="2" style="4" customWidth="1"/>
    <col min="3330" max="3330" width="1.7109375" style="4" customWidth="1"/>
    <col min="3331" max="3331" width="2.140625" style="4" customWidth="1"/>
    <col min="3332" max="3332" width="8.85546875" style="4"/>
    <col min="3333" max="3333" width="11.42578125" style="4" customWidth="1"/>
    <col min="3334" max="3334" width="8.85546875" style="4"/>
    <col min="3335" max="3335" width="22.28515625" style="4" customWidth="1"/>
    <col min="3336" max="3336" width="8.42578125" style="4" customWidth="1"/>
    <col min="3337" max="3337" width="26.42578125" style="4" customWidth="1"/>
    <col min="3338" max="3339" width="8.85546875" style="4"/>
    <col min="3340" max="3340" width="19.5703125" style="4" customWidth="1"/>
    <col min="3341" max="3584" width="8.85546875" style="4"/>
    <col min="3585" max="3585" width="2" style="4" customWidth="1"/>
    <col min="3586" max="3586" width="1.7109375" style="4" customWidth="1"/>
    <col min="3587" max="3587" width="2.140625" style="4" customWidth="1"/>
    <col min="3588" max="3588" width="8.85546875" style="4"/>
    <col min="3589" max="3589" width="11.42578125" style="4" customWidth="1"/>
    <col min="3590" max="3590" width="8.85546875" style="4"/>
    <col min="3591" max="3591" width="22.28515625" style="4" customWidth="1"/>
    <col min="3592" max="3592" width="8.42578125" style="4" customWidth="1"/>
    <col min="3593" max="3593" width="26.42578125" style="4" customWidth="1"/>
    <col min="3594" max="3595" width="8.85546875" style="4"/>
    <col min="3596" max="3596" width="19.5703125" style="4" customWidth="1"/>
    <col min="3597" max="3840" width="8.85546875" style="4"/>
    <col min="3841" max="3841" width="2" style="4" customWidth="1"/>
    <col min="3842" max="3842" width="1.7109375" style="4" customWidth="1"/>
    <col min="3843" max="3843" width="2.140625" style="4" customWidth="1"/>
    <col min="3844" max="3844" width="8.85546875" style="4"/>
    <col min="3845" max="3845" width="11.42578125" style="4" customWidth="1"/>
    <col min="3846" max="3846" width="8.85546875" style="4"/>
    <col min="3847" max="3847" width="22.28515625" style="4" customWidth="1"/>
    <col min="3848" max="3848" width="8.42578125" style="4" customWidth="1"/>
    <col min="3849" max="3849" width="26.42578125" style="4" customWidth="1"/>
    <col min="3850" max="3851" width="8.85546875" style="4"/>
    <col min="3852" max="3852" width="19.5703125" style="4" customWidth="1"/>
    <col min="3853" max="4096" width="8.85546875" style="4"/>
    <col min="4097" max="4097" width="2" style="4" customWidth="1"/>
    <col min="4098" max="4098" width="1.7109375" style="4" customWidth="1"/>
    <col min="4099" max="4099" width="2.140625" style="4" customWidth="1"/>
    <col min="4100" max="4100" width="8.85546875" style="4"/>
    <col min="4101" max="4101" width="11.42578125" style="4" customWidth="1"/>
    <col min="4102" max="4102" width="8.85546875" style="4"/>
    <col min="4103" max="4103" width="22.28515625" style="4" customWidth="1"/>
    <col min="4104" max="4104" width="8.42578125" style="4" customWidth="1"/>
    <col min="4105" max="4105" width="26.42578125" style="4" customWidth="1"/>
    <col min="4106" max="4107" width="8.85546875" style="4"/>
    <col min="4108" max="4108" width="19.5703125" style="4" customWidth="1"/>
    <col min="4109" max="4352" width="8.85546875" style="4"/>
    <col min="4353" max="4353" width="2" style="4" customWidth="1"/>
    <col min="4354" max="4354" width="1.7109375" style="4" customWidth="1"/>
    <col min="4355" max="4355" width="2.140625" style="4" customWidth="1"/>
    <col min="4356" max="4356" width="8.85546875" style="4"/>
    <col min="4357" max="4357" width="11.42578125" style="4" customWidth="1"/>
    <col min="4358" max="4358" width="8.85546875" style="4"/>
    <col min="4359" max="4359" width="22.28515625" style="4" customWidth="1"/>
    <col min="4360" max="4360" width="8.42578125" style="4" customWidth="1"/>
    <col min="4361" max="4361" width="26.42578125" style="4" customWidth="1"/>
    <col min="4362" max="4363" width="8.85546875" style="4"/>
    <col min="4364" max="4364" width="19.5703125" style="4" customWidth="1"/>
    <col min="4365" max="4608" width="8.85546875" style="4"/>
    <col min="4609" max="4609" width="2" style="4" customWidth="1"/>
    <col min="4610" max="4610" width="1.7109375" style="4" customWidth="1"/>
    <col min="4611" max="4611" width="2.140625" style="4" customWidth="1"/>
    <col min="4612" max="4612" width="8.85546875" style="4"/>
    <col min="4613" max="4613" width="11.42578125" style="4" customWidth="1"/>
    <col min="4614" max="4614" width="8.85546875" style="4"/>
    <col min="4615" max="4615" width="22.28515625" style="4" customWidth="1"/>
    <col min="4616" max="4616" width="8.42578125" style="4" customWidth="1"/>
    <col min="4617" max="4617" width="26.42578125" style="4" customWidth="1"/>
    <col min="4618" max="4619" width="8.85546875" style="4"/>
    <col min="4620" max="4620" width="19.5703125" style="4" customWidth="1"/>
    <col min="4621" max="4864" width="8.85546875" style="4"/>
    <col min="4865" max="4865" width="2" style="4" customWidth="1"/>
    <col min="4866" max="4866" width="1.7109375" style="4" customWidth="1"/>
    <col min="4867" max="4867" width="2.140625" style="4" customWidth="1"/>
    <col min="4868" max="4868" width="8.85546875" style="4"/>
    <col min="4869" max="4869" width="11.42578125" style="4" customWidth="1"/>
    <col min="4870" max="4870" width="8.85546875" style="4"/>
    <col min="4871" max="4871" width="22.28515625" style="4" customWidth="1"/>
    <col min="4872" max="4872" width="8.42578125" style="4" customWidth="1"/>
    <col min="4873" max="4873" width="26.42578125" style="4" customWidth="1"/>
    <col min="4874" max="4875" width="8.85546875" style="4"/>
    <col min="4876" max="4876" width="19.5703125" style="4" customWidth="1"/>
    <col min="4877" max="5120" width="8.85546875" style="4"/>
    <col min="5121" max="5121" width="2" style="4" customWidth="1"/>
    <col min="5122" max="5122" width="1.7109375" style="4" customWidth="1"/>
    <col min="5123" max="5123" width="2.140625" style="4" customWidth="1"/>
    <col min="5124" max="5124" width="8.85546875" style="4"/>
    <col min="5125" max="5125" width="11.42578125" style="4" customWidth="1"/>
    <col min="5126" max="5126" width="8.85546875" style="4"/>
    <col min="5127" max="5127" width="22.28515625" style="4" customWidth="1"/>
    <col min="5128" max="5128" width="8.42578125" style="4" customWidth="1"/>
    <col min="5129" max="5129" width="26.42578125" style="4" customWidth="1"/>
    <col min="5130" max="5131" width="8.85546875" style="4"/>
    <col min="5132" max="5132" width="19.5703125" style="4" customWidth="1"/>
    <col min="5133" max="5376" width="8.85546875" style="4"/>
    <col min="5377" max="5377" width="2" style="4" customWidth="1"/>
    <col min="5378" max="5378" width="1.7109375" style="4" customWidth="1"/>
    <col min="5379" max="5379" width="2.140625" style="4" customWidth="1"/>
    <col min="5380" max="5380" width="8.85546875" style="4"/>
    <col min="5381" max="5381" width="11.42578125" style="4" customWidth="1"/>
    <col min="5382" max="5382" width="8.85546875" style="4"/>
    <col min="5383" max="5383" width="22.28515625" style="4" customWidth="1"/>
    <col min="5384" max="5384" width="8.42578125" style="4" customWidth="1"/>
    <col min="5385" max="5385" width="26.42578125" style="4" customWidth="1"/>
    <col min="5386" max="5387" width="8.85546875" style="4"/>
    <col min="5388" max="5388" width="19.5703125" style="4" customWidth="1"/>
    <col min="5389" max="5632" width="8.85546875" style="4"/>
    <col min="5633" max="5633" width="2" style="4" customWidth="1"/>
    <col min="5634" max="5634" width="1.7109375" style="4" customWidth="1"/>
    <col min="5635" max="5635" width="2.140625" style="4" customWidth="1"/>
    <col min="5636" max="5636" width="8.85546875" style="4"/>
    <col min="5637" max="5637" width="11.42578125" style="4" customWidth="1"/>
    <col min="5638" max="5638" width="8.85546875" style="4"/>
    <col min="5639" max="5639" width="22.28515625" style="4" customWidth="1"/>
    <col min="5640" max="5640" width="8.42578125" style="4" customWidth="1"/>
    <col min="5641" max="5641" width="26.42578125" style="4" customWidth="1"/>
    <col min="5642" max="5643" width="8.85546875" style="4"/>
    <col min="5644" max="5644" width="19.5703125" style="4" customWidth="1"/>
    <col min="5645" max="5888" width="8.85546875" style="4"/>
    <col min="5889" max="5889" width="2" style="4" customWidth="1"/>
    <col min="5890" max="5890" width="1.7109375" style="4" customWidth="1"/>
    <col min="5891" max="5891" width="2.140625" style="4" customWidth="1"/>
    <col min="5892" max="5892" width="8.85546875" style="4"/>
    <col min="5893" max="5893" width="11.42578125" style="4" customWidth="1"/>
    <col min="5894" max="5894" width="8.85546875" style="4"/>
    <col min="5895" max="5895" width="22.28515625" style="4" customWidth="1"/>
    <col min="5896" max="5896" width="8.42578125" style="4" customWidth="1"/>
    <col min="5897" max="5897" width="26.42578125" style="4" customWidth="1"/>
    <col min="5898" max="5899" width="8.85546875" style="4"/>
    <col min="5900" max="5900" width="19.5703125" style="4" customWidth="1"/>
    <col min="5901" max="6144" width="8.85546875" style="4"/>
    <col min="6145" max="6145" width="2" style="4" customWidth="1"/>
    <col min="6146" max="6146" width="1.7109375" style="4" customWidth="1"/>
    <col min="6147" max="6147" width="2.140625" style="4" customWidth="1"/>
    <col min="6148" max="6148" width="8.85546875" style="4"/>
    <col min="6149" max="6149" width="11.42578125" style="4" customWidth="1"/>
    <col min="6150" max="6150" width="8.85546875" style="4"/>
    <col min="6151" max="6151" width="22.28515625" style="4" customWidth="1"/>
    <col min="6152" max="6152" width="8.42578125" style="4" customWidth="1"/>
    <col min="6153" max="6153" width="26.42578125" style="4" customWidth="1"/>
    <col min="6154" max="6155" width="8.85546875" style="4"/>
    <col min="6156" max="6156" width="19.5703125" style="4" customWidth="1"/>
    <col min="6157" max="6400" width="8.85546875" style="4"/>
    <col min="6401" max="6401" width="2" style="4" customWidth="1"/>
    <col min="6402" max="6402" width="1.7109375" style="4" customWidth="1"/>
    <col min="6403" max="6403" width="2.140625" style="4" customWidth="1"/>
    <col min="6404" max="6404" width="8.85546875" style="4"/>
    <col min="6405" max="6405" width="11.42578125" style="4" customWidth="1"/>
    <col min="6406" max="6406" width="8.85546875" style="4"/>
    <col min="6407" max="6407" width="22.28515625" style="4" customWidth="1"/>
    <col min="6408" max="6408" width="8.42578125" style="4" customWidth="1"/>
    <col min="6409" max="6409" width="26.42578125" style="4" customWidth="1"/>
    <col min="6410" max="6411" width="8.85546875" style="4"/>
    <col min="6412" max="6412" width="19.5703125" style="4" customWidth="1"/>
    <col min="6413" max="6656" width="8.85546875" style="4"/>
    <col min="6657" max="6657" width="2" style="4" customWidth="1"/>
    <col min="6658" max="6658" width="1.7109375" style="4" customWidth="1"/>
    <col min="6659" max="6659" width="2.140625" style="4" customWidth="1"/>
    <col min="6660" max="6660" width="8.85546875" style="4"/>
    <col min="6661" max="6661" width="11.42578125" style="4" customWidth="1"/>
    <col min="6662" max="6662" width="8.85546875" style="4"/>
    <col min="6663" max="6663" width="22.28515625" style="4" customWidth="1"/>
    <col min="6664" max="6664" width="8.42578125" style="4" customWidth="1"/>
    <col min="6665" max="6665" width="26.42578125" style="4" customWidth="1"/>
    <col min="6666" max="6667" width="8.85546875" style="4"/>
    <col min="6668" max="6668" width="19.5703125" style="4" customWidth="1"/>
    <col min="6669" max="6912" width="8.85546875" style="4"/>
    <col min="6913" max="6913" width="2" style="4" customWidth="1"/>
    <col min="6914" max="6914" width="1.7109375" style="4" customWidth="1"/>
    <col min="6915" max="6915" width="2.140625" style="4" customWidth="1"/>
    <col min="6916" max="6916" width="8.85546875" style="4"/>
    <col min="6917" max="6917" width="11.42578125" style="4" customWidth="1"/>
    <col min="6918" max="6918" width="8.85546875" style="4"/>
    <col min="6919" max="6919" width="22.28515625" style="4" customWidth="1"/>
    <col min="6920" max="6920" width="8.42578125" style="4" customWidth="1"/>
    <col min="6921" max="6921" width="26.42578125" style="4" customWidth="1"/>
    <col min="6922" max="6923" width="8.85546875" style="4"/>
    <col min="6924" max="6924" width="19.5703125" style="4" customWidth="1"/>
    <col min="6925" max="7168" width="8.85546875" style="4"/>
    <col min="7169" max="7169" width="2" style="4" customWidth="1"/>
    <col min="7170" max="7170" width="1.7109375" style="4" customWidth="1"/>
    <col min="7171" max="7171" width="2.140625" style="4" customWidth="1"/>
    <col min="7172" max="7172" width="8.85546875" style="4"/>
    <col min="7173" max="7173" width="11.42578125" style="4" customWidth="1"/>
    <col min="7174" max="7174" width="8.85546875" style="4"/>
    <col min="7175" max="7175" width="22.28515625" style="4" customWidth="1"/>
    <col min="7176" max="7176" width="8.42578125" style="4" customWidth="1"/>
    <col min="7177" max="7177" width="26.42578125" style="4" customWidth="1"/>
    <col min="7178" max="7179" width="8.85546875" style="4"/>
    <col min="7180" max="7180" width="19.5703125" style="4" customWidth="1"/>
    <col min="7181" max="7424" width="8.85546875" style="4"/>
    <col min="7425" max="7425" width="2" style="4" customWidth="1"/>
    <col min="7426" max="7426" width="1.7109375" style="4" customWidth="1"/>
    <col min="7427" max="7427" width="2.140625" style="4" customWidth="1"/>
    <col min="7428" max="7428" width="8.85546875" style="4"/>
    <col min="7429" max="7429" width="11.42578125" style="4" customWidth="1"/>
    <col min="7430" max="7430" width="8.85546875" style="4"/>
    <col min="7431" max="7431" width="22.28515625" style="4" customWidth="1"/>
    <col min="7432" max="7432" width="8.42578125" style="4" customWidth="1"/>
    <col min="7433" max="7433" width="26.42578125" style="4" customWidth="1"/>
    <col min="7434" max="7435" width="8.85546875" style="4"/>
    <col min="7436" max="7436" width="19.5703125" style="4" customWidth="1"/>
    <col min="7437" max="7680" width="8.85546875" style="4"/>
    <col min="7681" max="7681" width="2" style="4" customWidth="1"/>
    <col min="7682" max="7682" width="1.7109375" style="4" customWidth="1"/>
    <col min="7683" max="7683" width="2.140625" style="4" customWidth="1"/>
    <col min="7684" max="7684" width="8.85546875" style="4"/>
    <col min="7685" max="7685" width="11.42578125" style="4" customWidth="1"/>
    <col min="7686" max="7686" width="8.85546875" style="4"/>
    <col min="7687" max="7687" width="22.28515625" style="4" customWidth="1"/>
    <col min="7688" max="7688" width="8.42578125" style="4" customWidth="1"/>
    <col min="7689" max="7689" width="26.42578125" style="4" customWidth="1"/>
    <col min="7690" max="7691" width="8.85546875" style="4"/>
    <col min="7692" max="7692" width="19.5703125" style="4" customWidth="1"/>
    <col min="7693" max="7936" width="8.85546875" style="4"/>
    <col min="7937" max="7937" width="2" style="4" customWidth="1"/>
    <col min="7938" max="7938" width="1.7109375" style="4" customWidth="1"/>
    <col min="7939" max="7939" width="2.140625" style="4" customWidth="1"/>
    <col min="7940" max="7940" width="8.85546875" style="4"/>
    <col min="7941" max="7941" width="11.42578125" style="4" customWidth="1"/>
    <col min="7942" max="7942" width="8.85546875" style="4"/>
    <col min="7943" max="7943" width="22.28515625" style="4" customWidth="1"/>
    <col min="7944" max="7944" width="8.42578125" style="4" customWidth="1"/>
    <col min="7945" max="7945" width="26.42578125" style="4" customWidth="1"/>
    <col min="7946" max="7947" width="8.85546875" style="4"/>
    <col min="7948" max="7948" width="19.5703125" style="4" customWidth="1"/>
    <col min="7949" max="8192" width="8.85546875" style="4"/>
    <col min="8193" max="8193" width="2" style="4" customWidth="1"/>
    <col min="8194" max="8194" width="1.7109375" style="4" customWidth="1"/>
    <col min="8195" max="8195" width="2.140625" style="4" customWidth="1"/>
    <col min="8196" max="8196" width="8.85546875" style="4"/>
    <col min="8197" max="8197" width="11.42578125" style="4" customWidth="1"/>
    <col min="8198" max="8198" width="8.85546875" style="4"/>
    <col min="8199" max="8199" width="22.28515625" style="4" customWidth="1"/>
    <col min="8200" max="8200" width="8.42578125" style="4" customWidth="1"/>
    <col min="8201" max="8201" width="26.42578125" style="4" customWidth="1"/>
    <col min="8202" max="8203" width="8.85546875" style="4"/>
    <col min="8204" max="8204" width="19.5703125" style="4" customWidth="1"/>
    <col min="8205" max="8448" width="8.85546875" style="4"/>
    <col min="8449" max="8449" width="2" style="4" customWidth="1"/>
    <col min="8450" max="8450" width="1.7109375" style="4" customWidth="1"/>
    <col min="8451" max="8451" width="2.140625" style="4" customWidth="1"/>
    <col min="8452" max="8452" width="8.85546875" style="4"/>
    <col min="8453" max="8453" width="11.42578125" style="4" customWidth="1"/>
    <col min="8454" max="8454" width="8.85546875" style="4"/>
    <col min="8455" max="8455" width="22.28515625" style="4" customWidth="1"/>
    <col min="8456" max="8456" width="8.42578125" style="4" customWidth="1"/>
    <col min="8457" max="8457" width="26.42578125" style="4" customWidth="1"/>
    <col min="8458" max="8459" width="8.85546875" style="4"/>
    <col min="8460" max="8460" width="19.5703125" style="4" customWidth="1"/>
    <col min="8461" max="8704" width="8.85546875" style="4"/>
    <col min="8705" max="8705" width="2" style="4" customWidth="1"/>
    <col min="8706" max="8706" width="1.7109375" style="4" customWidth="1"/>
    <col min="8707" max="8707" width="2.140625" style="4" customWidth="1"/>
    <col min="8708" max="8708" width="8.85546875" style="4"/>
    <col min="8709" max="8709" width="11.42578125" style="4" customWidth="1"/>
    <col min="8710" max="8710" width="8.85546875" style="4"/>
    <col min="8711" max="8711" width="22.28515625" style="4" customWidth="1"/>
    <col min="8712" max="8712" width="8.42578125" style="4" customWidth="1"/>
    <col min="8713" max="8713" width="26.42578125" style="4" customWidth="1"/>
    <col min="8714" max="8715" width="8.85546875" style="4"/>
    <col min="8716" max="8716" width="19.5703125" style="4" customWidth="1"/>
    <col min="8717" max="8960" width="8.85546875" style="4"/>
    <col min="8961" max="8961" width="2" style="4" customWidth="1"/>
    <col min="8962" max="8962" width="1.7109375" style="4" customWidth="1"/>
    <col min="8963" max="8963" width="2.140625" style="4" customWidth="1"/>
    <col min="8964" max="8964" width="8.85546875" style="4"/>
    <col min="8965" max="8965" width="11.42578125" style="4" customWidth="1"/>
    <col min="8966" max="8966" width="8.85546875" style="4"/>
    <col min="8967" max="8967" width="22.28515625" style="4" customWidth="1"/>
    <col min="8968" max="8968" width="8.42578125" style="4" customWidth="1"/>
    <col min="8969" max="8969" width="26.42578125" style="4" customWidth="1"/>
    <col min="8970" max="8971" width="8.85546875" style="4"/>
    <col min="8972" max="8972" width="19.5703125" style="4" customWidth="1"/>
    <col min="8973" max="9216" width="8.85546875" style="4"/>
    <col min="9217" max="9217" width="2" style="4" customWidth="1"/>
    <col min="9218" max="9218" width="1.7109375" style="4" customWidth="1"/>
    <col min="9219" max="9219" width="2.140625" style="4" customWidth="1"/>
    <col min="9220" max="9220" width="8.85546875" style="4"/>
    <col min="9221" max="9221" width="11.42578125" style="4" customWidth="1"/>
    <col min="9222" max="9222" width="8.85546875" style="4"/>
    <col min="9223" max="9223" width="22.28515625" style="4" customWidth="1"/>
    <col min="9224" max="9224" width="8.42578125" style="4" customWidth="1"/>
    <col min="9225" max="9225" width="26.42578125" style="4" customWidth="1"/>
    <col min="9226" max="9227" width="8.85546875" style="4"/>
    <col min="9228" max="9228" width="19.5703125" style="4" customWidth="1"/>
    <col min="9229" max="9472" width="8.85546875" style="4"/>
    <col min="9473" max="9473" width="2" style="4" customWidth="1"/>
    <col min="9474" max="9474" width="1.7109375" style="4" customWidth="1"/>
    <col min="9475" max="9475" width="2.140625" style="4" customWidth="1"/>
    <col min="9476" max="9476" width="8.85546875" style="4"/>
    <col min="9477" max="9477" width="11.42578125" style="4" customWidth="1"/>
    <col min="9478" max="9478" width="8.85546875" style="4"/>
    <col min="9479" max="9479" width="22.28515625" style="4" customWidth="1"/>
    <col min="9480" max="9480" width="8.42578125" style="4" customWidth="1"/>
    <col min="9481" max="9481" width="26.42578125" style="4" customWidth="1"/>
    <col min="9482" max="9483" width="8.85546875" style="4"/>
    <col min="9484" max="9484" width="19.5703125" style="4" customWidth="1"/>
    <col min="9485" max="9728" width="8.85546875" style="4"/>
    <col min="9729" max="9729" width="2" style="4" customWidth="1"/>
    <col min="9730" max="9730" width="1.7109375" style="4" customWidth="1"/>
    <col min="9731" max="9731" width="2.140625" style="4" customWidth="1"/>
    <col min="9732" max="9732" width="8.85546875" style="4"/>
    <col min="9733" max="9733" width="11.42578125" style="4" customWidth="1"/>
    <col min="9734" max="9734" width="8.85546875" style="4"/>
    <col min="9735" max="9735" width="22.28515625" style="4" customWidth="1"/>
    <col min="9736" max="9736" width="8.42578125" style="4" customWidth="1"/>
    <col min="9737" max="9737" width="26.42578125" style="4" customWidth="1"/>
    <col min="9738" max="9739" width="8.85546875" style="4"/>
    <col min="9740" max="9740" width="19.5703125" style="4" customWidth="1"/>
    <col min="9741" max="9984" width="8.85546875" style="4"/>
    <col min="9985" max="9985" width="2" style="4" customWidth="1"/>
    <col min="9986" max="9986" width="1.7109375" style="4" customWidth="1"/>
    <col min="9987" max="9987" width="2.140625" style="4" customWidth="1"/>
    <col min="9988" max="9988" width="8.85546875" style="4"/>
    <col min="9989" max="9989" width="11.42578125" style="4" customWidth="1"/>
    <col min="9990" max="9990" width="8.85546875" style="4"/>
    <col min="9991" max="9991" width="22.28515625" style="4" customWidth="1"/>
    <col min="9992" max="9992" width="8.42578125" style="4" customWidth="1"/>
    <col min="9993" max="9993" width="26.42578125" style="4" customWidth="1"/>
    <col min="9994" max="9995" width="8.85546875" style="4"/>
    <col min="9996" max="9996" width="19.5703125" style="4" customWidth="1"/>
    <col min="9997" max="10240" width="8.85546875" style="4"/>
    <col min="10241" max="10241" width="2" style="4" customWidth="1"/>
    <col min="10242" max="10242" width="1.7109375" style="4" customWidth="1"/>
    <col min="10243" max="10243" width="2.140625" style="4" customWidth="1"/>
    <col min="10244" max="10244" width="8.85546875" style="4"/>
    <col min="10245" max="10245" width="11.42578125" style="4" customWidth="1"/>
    <col min="10246" max="10246" width="8.85546875" style="4"/>
    <col min="10247" max="10247" width="22.28515625" style="4" customWidth="1"/>
    <col min="10248" max="10248" width="8.42578125" style="4" customWidth="1"/>
    <col min="10249" max="10249" width="26.42578125" style="4" customWidth="1"/>
    <col min="10250" max="10251" width="8.85546875" style="4"/>
    <col min="10252" max="10252" width="19.5703125" style="4" customWidth="1"/>
    <col min="10253" max="10496" width="8.85546875" style="4"/>
    <col min="10497" max="10497" width="2" style="4" customWidth="1"/>
    <col min="10498" max="10498" width="1.7109375" style="4" customWidth="1"/>
    <col min="10499" max="10499" width="2.140625" style="4" customWidth="1"/>
    <col min="10500" max="10500" width="8.85546875" style="4"/>
    <col min="10501" max="10501" width="11.42578125" style="4" customWidth="1"/>
    <col min="10502" max="10502" width="8.85546875" style="4"/>
    <col min="10503" max="10503" width="22.28515625" style="4" customWidth="1"/>
    <col min="10504" max="10504" width="8.42578125" style="4" customWidth="1"/>
    <col min="10505" max="10505" width="26.42578125" style="4" customWidth="1"/>
    <col min="10506" max="10507" width="8.85546875" style="4"/>
    <col min="10508" max="10508" width="19.5703125" style="4" customWidth="1"/>
    <col min="10509" max="10752" width="8.85546875" style="4"/>
    <col min="10753" max="10753" width="2" style="4" customWidth="1"/>
    <col min="10754" max="10754" width="1.7109375" style="4" customWidth="1"/>
    <col min="10755" max="10755" width="2.140625" style="4" customWidth="1"/>
    <col min="10756" max="10756" width="8.85546875" style="4"/>
    <col min="10757" max="10757" width="11.42578125" style="4" customWidth="1"/>
    <col min="10758" max="10758" width="8.85546875" style="4"/>
    <col min="10759" max="10759" width="22.28515625" style="4" customWidth="1"/>
    <col min="10760" max="10760" width="8.42578125" style="4" customWidth="1"/>
    <col min="10761" max="10761" width="26.42578125" style="4" customWidth="1"/>
    <col min="10762" max="10763" width="8.85546875" style="4"/>
    <col min="10764" max="10764" width="19.5703125" style="4" customWidth="1"/>
    <col min="10765" max="11008" width="8.85546875" style="4"/>
    <col min="11009" max="11009" width="2" style="4" customWidth="1"/>
    <col min="11010" max="11010" width="1.7109375" style="4" customWidth="1"/>
    <col min="11011" max="11011" width="2.140625" style="4" customWidth="1"/>
    <col min="11012" max="11012" width="8.85546875" style="4"/>
    <col min="11013" max="11013" width="11.42578125" style="4" customWidth="1"/>
    <col min="11014" max="11014" width="8.85546875" style="4"/>
    <col min="11015" max="11015" width="22.28515625" style="4" customWidth="1"/>
    <col min="11016" max="11016" width="8.42578125" style="4" customWidth="1"/>
    <col min="11017" max="11017" width="26.42578125" style="4" customWidth="1"/>
    <col min="11018" max="11019" width="8.85546875" style="4"/>
    <col min="11020" max="11020" width="19.5703125" style="4" customWidth="1"/>
    <col min="11021" max="11264" width="8.85546875" style="4"/>
    <col min="11265" max="11265" width="2" style="4" customWidth="1"/>
    <col min="11266" max="11266" width="1.7109375" style="4" customWidth="1"/>
    <col min="11267" max="11267" width="2.140625" style="4" customWidth="1"/>
    <col min="11268" max="11268" width="8.85546875" style="4"/>
    <col min="11269" max="11269" width="11.42578125" style="4" customWidth="1"/>
    <col min="11270" max="11270" width="8.85546875" style="4"/>
    <col min="11271" max="11271" width="22.28515625" style="4" customWidth="1"/>
    <col min="11272" max="11272" width="8.42578125" style="4" customWidth="1"/>
    <col min="11273" max="11273" width="26.42578125" style="4" customWidth="1"/>
    <col min="11274" max="11275" width="8.85546875" style="4"/>
    <col min="11276" max="11276" width="19.5703125" style="4" customWidth="1"/>
    <col min="11277" max="11520" width="8.85546875" style="4"/>
    <col min="11521" max="11521" width="2" style="4" customWidth="1"/>
    <col min="11522" max="11522" width="1.7109375" style="4" customWidth="1"/>
    <col min="11523" max="11523" width="2.140625" style="4" customWidth="1"/>
    <col min="11524" max="11524" width="8.85546875" style="4"/>
    <col min="11525" max="11525" width="11.42578125" style="4" customWidth="1"/>
    <col min="11526" max="11526" width="8.85546875" style="4"/>
    <col min="11527" max="11527" width="22.28515625" style="4" customWidth="1"/>
    <col min="11528" max="11528" width="8.42578125" style="4" customWidth="1"/>
    <col min="11529" max="11529" width="26.42578125" style="4" customWidth="1"/>
    <col min="11530" max="11531" width="8.85546875" style="4"/>
    <col min="11532" max="11532" width="19.5703125" style="4" customWidth="1"/>
    <col min="11533" max="11776" width="8.85546875" style="4"/>
    <col min="11777" max="11777" width="2" style="4" customWidth="1"/>
    <col min="11778" max="11778" width="1.7109375" style="4" customWidth="1"/>
    <col min="11779" max="11779" width="2.140625" style="4" customWidth="1"/>
    <col min="11780" max="11780" width="8.85546875" style="4"/>
    <col min="11781" max="11781" width="11.42578125" style="4" customWidth="1"/>
    <col min="11782" max="11782" width="8.85546875" style="4"/>
    <col min="11783" max="11783" width="22.28515625" style="4" customWidth="1"/>
    <col min="11784" max="11784" width="8.42578125" style="4" customWidth="1"/>
    <col min="11785" max="11785" width="26.42578125" style="4" customWidth="1"/>
    <col min="11786" max="11787" width="8.85546875" style="4"/>
    <col min="11788" max="11788" width="19.5703125" style="4" customWidth="1"/>
    <col min="11789" max="12032" width="8.85546875" style="4"/>
    <col min="12033" max="12033" width="2" style="4" customWidth="1"/>
    <col min="12034" max="12034" width="1.7109375" style="4" customWidth="1"/>
    <col min="12035" max="12035" width="2.140625" style="4" customWidth="1"/>
    <col min="12036" max="12036" width="8.85546875" style="4"/>
    <col min="12037" max="12037" width="11.42578125" style="4" customWidth="1"/>
    <col min="12038" max="12038" width="8.85546875" style="4"/>
    <col min="12039" max="12039" width="22.28515625" style="4" customWidth="1"/>
    <col min="12040" max="12040" width="8.42578125" style="4" customWidth="1"/>
    <col min="12041" max="12041" width="26.42578125" style="4" customWidth="1"/>
    <col min="12042" max="12043" width="8.85546875" style="4"/>
    <col min="12044" max="12044" width="19.5703125" style="4" customWidth="1"/>
    <col min="12045" max="12288" width="8.85546875" style="4"/>
    <col min="12289" max="12289" width="2" style="4" customWidth="1"/>
    <col min="12290" max="12290" width="1.7109375" style="4" customWidth="1"/>
    <col min="12291" max="12291" width="2.140625" style="4" customWidth="1"/>
    <col min="12292" max="12292" width="8.85546875" style="4"/>
    <col min="12293" max="12293" width="11.42578125" style="4" customWidth="1"/>
    <col min="12294" max="12294" width="8.85546875" style="4"/>
    <col min="12295" max="12295" width="22.28515625" style="4" customWidth="1"/>
    <col min="12296" max="12296" width="8.42578125" style="4" customWidth="1"/>
    <col min="12297" max="12297" width="26.42578125" style="4" customWidth="1"/>
    <col min="12298" max="12299" width="8.85546875" style="4"/>
    <col min="12300" max="12300" width="19.5703125" style="4" customWidth="1"/>
    <col min="12301" max="12544" width="8.85546875" style="4"/>
    <col min="12545" max="12545" width="2" style="4" customWidth="1"/>
    <col min="12546" max="12546" width="1.7109375" style="4" customWidth="1"/>
    <col min="12547" max="12547" width="2.140625" style="4" customWidth="1"/>
    <col min="12548" max="12548" width="8.85546875" style="4"/>
    <col min="12549" max="12549" width="11.42578125" style="4" customWidth="1"/>
    <col min="12550" max="12550" width="8.85546875" style="4"/>
    <col min="12551" max="12551" width="22.28515625" style="4" customWidth="1"/>
    <col min="12552" max="12552" width="8.42578125" style="4" customWidth="1"/>
    <col min="12553" max="12553" width="26.42578125" style="4" customWidth="1"/>
    <col min="12554" max="12555" width="8.85546875" style="4"/>
    <col min="12556" max="12556" width="19.5703125" style="4" customWidth="1"/>
    <col min="12557" max="12800" width="8.85546875" style="4"/>
    <col min="12801" max="12801" width="2" style="4" customWidth="1"/>
    <col min="12802" max="12802" width="1.7109375" style="4" customWidth="1"/>
    <col min="12803" max="12803" width="2.140625" style="4" customWidth="1"/>
    <col min="12804" max="12804" width="8.85546875" style="4"/>
    <col min="12805" max="12805" width="11.42578125" style="4" customWidth="1"/>
    <col min="12806" max="12806" width="8.85546875" style="4"/>
    <col min="12807" max="12807" width="22.28515625" style="4" customWidth="1"/>
    <col min="12808" max="12808" width="8.42578125" style="4" customWidth="1"/>
    <col min="12809" max="12809" width="26.42578125" style="4" customWidth="1"/>
    <col min="12810" max="12811" width="8.85546875" style="4"/>
    <col min="12812" max="12812" width="19.5703125" style="4" customWidth="1"/>
    <col min="12813" max="13056" width="8.85546875" style="4"/>
    <col min="13057" max="13057" width="2" style="4" customWidth="1"/>
    <col min="13058" max="13058" width="1.7109375" style="4" customWidth="1"/>
    <col min="13059" max="13059" width="2.140625" style="4" customWidth="1"/>
    <col min="13060" max="13060" width="8.85546875" style="4"/>
    <col min="13061" max="13061" width="11.42578125" style="4" customWidth="1"/>
    <col min="13062" max="13062" width="8.85546875" style="4"/>
    <col min="13063" max="13063" width="22.28515625" style="4" customWidth="1"/>
    <col min="13064" max="13064" width="8.42578125" style="4" customWidth="1"/>
    <col min="13065" max="13065" width="26.42578125" style="4" customWidth="1"/>
    <col min="13066" max="13067" width="8.85546875" style="4"/>
    <col min="13068" max="13068" width="19.5703125" style="4" customWidth="1"/>
    <col min="13069" max="13312" width="8.85546875" style="4"/>
    <col min="13313" max="13313" width="2" style="4" customWidth="1"/>
    <col min="13314" max="13314" width="1.7109375" style="4" customWidth="1"/>
    <col min="13315" max="13315" width="2.140625" style="4" customWidth="1"/>
    <col min="13316" max="13316" width="8.85546875" style="4"/>
    <col min="13317" max="13317" width="11.42578125" style="4" customWidth="1"/>
    <col min="13318" max="13318" width="8.85546875" style="4"/>
    <col min="13319" max="13319" width="22.28515625" style="4" customWidth="1"/>
    <col min="13320" max="13320" width="8.42578125" style="4" customWidth="1"/>
    <col min="13321" max="13321" width="26.42578125" style="4" customWidth="1"/>
    <col min="13322" max="13323" width="8.85546875" style="4"/>
    <col min="13324" max="13324" width="19.5703125" style="4" customWidth="1"/>
    <col min="13325" max="13568" width="8.85546875" style="4"/>
    <col min="13569" max="13569" width="2" style="4" customWidth="1"/>
    <col min="13570" max="13570" width="1.7109375" style="4" customWidth="1"/>
    <col min="13571" max="13571" width="2.140625" style="4" customWidth="1"/>
    <col min="13572" max="13572" width="8.85546875" style="4"/>
    <col min="13573" max="13573" width="11.42578125" style="4" customWidth="1"/>
    <col min="13574" max="13574" width="8.85546875" style="4"/>
    <col min="13575" max="13575" width="22.28515625" style="4" customWidth="1"/>
    <col min="13576" max="13576" width="8.42578125" style="4" customWidth="1"/>
    <col min="13577" max="13577" width="26.42578125" style="4" customWidth="1"/>
    <col min="13578" max="13579" width="8.85546875" style="4"/>
    <col min="13580" max="13580" width="19.5703125" style="4" customWidth="1"/>
    <col min="13581" max="13824" width="8.85546875" style="4"/>
    <col min="13825" max="13825" width="2" style="4" customWidth="1"/>
    <col min="13826" max="13826" width="1.7109375" style="4" customWidth="1"/>
    <col min="13827" max="13827" width="2.140625" style="4" customWidth="1"/>
    <col min="13828" max="13828" width="8.85546875" style="4"/>
    <col min="13829" max="13829" width="11.42578125" style="4" customWidth="1"/>
    <col min="13830" max="13830" width="8.85546875" style="4"/>
    <col min="13831" max="13831" width="22.28515625" style="4" customWidth="1"/>
    <col min="13832" max="13832" width="8.42578125" style="4" customWidth="1"/>
    <col min="13833" max="13833" width="26.42578125" style="4" customWidth="1"/>
    <col min="13834" max="13835" width="8.85546875" style="4"/>
    <col min="13836" max="13836" width="19.5703125" style="4" customWidth="1"/>
    <col min="13837" max="14080" width="8.85546875" style="4"/>
    <col min="14081" max="14081" width="2" style="4" customWidth="1"/>
    <col min="14082" max="14082" width="1.7109375" style="4" customWidth="1"/>
    <col min="14083" max="14083" width="2.140625" style="4" customWidth="1"/>
    <col min="14084" max="14084" width="8.85546875" style="4"/>
    <col min="14085" max="14085" width="11.42578125" style="4" customWidth="1"/>
    <col min="14086" max="14086" width="8.85546875" style="4"/>
    <col min="14087" max="14087" width="22.28515625" style="4" customWidth="1"/>
    <col min="14088" max="14088" width="8.42578125" style="4" customWidth="1"/>
    <col min="14089" max="14089" width="26.42578125" style="4" customWidth="1"/>
    <col min="14090" max="14091" width="8.85546875" style="4"/>
    <col min="14092" max="14092" width="19.5703125" style="4" customWidth="1"/>
    <col min="14093" max="14336" width="8.85546875" style="4"/>
    <col min="14337" max="14337" width="2" style="4" customWidth="1"/>
    <col min="14338" max="14338" width="1.7109375" style="4" customWidth="1"/>
    <col min="14339" max="14339" width="2.140625" style="4" customWidth="1"/>
    <col min="14340" max="14340" width="8.85546875" style="4"/>
    <col min="14341" max="14341" width="11.42578125" style="4" customWidth="1"/>
    <col min="14342" max="14342" width="8.85546875" style="4"/>
    <col min="14343" max="14343" width="22.28515625" style="4" customWidth="1"/>
    <col min="14344" max="14344" width="8.42578125" style="4" customWidth="1"/>
    <col min="14345" max="14345" width="26.42578125" style="4" customWidth="1"/>
    <col min="14346" max="14347" width="8.85546875" style="4"/>
    <col min="14348" max="14348" width="19.5703125" style="4" customWidth="1"/>
    <col min="14349" max="14592" width="8.85546875" style="4"/>
    <col min="14593" max="14593" width="2" style="4" customWidth="1"/>
    <col min="14594" max="14594" width="1.7109375" style="4" customWidth="1"/>
    <col min="14595" max="14595" width="2.140625" style="4" customWidth="1"/>
    <col min="14596" max="14596" width="8.85546875" style="4"/>
    <col min="14597" max="14597" width="11.42578125" style="4" customWidth="1"/>
    <col min="14598" max="14598" width="8.85546875" style="4"/>
    <col min="14599" max="14599" width="22.28515625" style="4" customWidth="1"/>
    <col min="14600" max="14600" width="8.42578125" style="4" customWidth="1"/>
    <col min="14601" max="14601" width="26.42578125" style="4" customWidth="1"/>
    <col min="14602" max="14603" width="8.85546875" style="4"/>
    <col min="14604" max="14604" width="19.5703125" style="4" customWidth="1"/>
    <col min="14605" max="14848" width="8.85546875" style="4"/>
    <col min="14849" max="14849" width="2" style="4" customWidth="1"/>
    <col min="14850" max="14850" width="1.7109375" style="4" customWidth="1"/>
    <col min="14851" max="14851" width="2.140625" style="4" customWidth="1"/>
    <col min="14852" max="14852" width="8.85546875" style="4"/>
    <col min="14853" max="14853" width="11.42578125" style="4" customWidth="1"/>
    <col min="14854" max="14854" width="8.85546875" style="4"/>
    <col min="14855" max="14855" width="22.28515625" style="4" customWidth="1"/>
    <col min="14856" max="14856" width="8.42578125" style="4" customWidth="1"/>
    <col min="14857" max="14857" width="26.42578125" style="4" customWidth="1"/>
    <col min="14858" max="14859" width="8.85546875" style="4"/>
    <col min="14860" max="14860" width="19.5703125" style="4" customWidth="1"/>
    <col min="14861" max="15104" width="8.85546875" style="4"/>
    <col min="15105" max="15105" width="2" style="4" customWidth="1"/>
    <col min="15106" max="15106" width="1.7109375" style="4" customWidth="1"/>
    <col min="15107" max="15107" width="2.140625" style="4" customWidth="1"/>
    <col min="15108" max="15108" width="8.85546875" style="4"/>
    <col min="15109" max="15109" width="11.42578125" style="4" customWidth="1"/>
    <col min="15110" max="15110" width="8.85546875" style="4"/>
    <col min="15111" max="15111" width="22.28515625" style="4" customWidth="1"/>
    <col min="15112" max="15112" width="8.42578125" style="4" customWidth="1"/>
    <col min="15113" max="15113" width="26.42578125" style="4" customWidth="1"/>
    <col min="15114" max="15115" width="8.85546875" style="4"/>
    <col min="15116" max="15116" width="19.5703125" style="4" customWidth="1"/>
    <col min="15117" max="15360" width="8.85546875" style="4"/>
    <col min="15361" max="15361" width="2" style="4" customWidth="1"/>
    <col min="15362" max="15362" width="1.7109375" style="4" customWidth="1"/>
    <col min="15363" max="15363" width="2.140625" style="4" customWidth="1"/>
    <col min="15364" max="15364" width="8.85546875" style="4"/>
    <col min="15365" max="15365" width="11.42578125" style="4" customWidth="1"/>
    <col min="15366" max="15366" width="8.85546875" style="4"/>
    <col min="15367" max="15367" width="22.28515625" style="4" customWidth="1"/>
    <col min="15368" max="15368" width="8.42578125" style="4" customWidth="1"/>
    <col min="15369" max="15369" width="26.42578125" style="4" customWidth="1"/>
    <col min="15370" max="15371" width="8.85546875" style="4"/>
    <col min="15372" max="15372" width="19.5703125" style="4" customWidth="1"/>
    <col min="15373" max="15616" width="8.85546875" style="4"/>
    <col min="15617" max="15617" width="2" style="4" customWidth="1"/>
    <col min="15618" max="15618" width="1.7109375" style="4" customWidth="1"/>
    <col min="15619" max="15619" width="2.140625" style="4" customWidth="1"/>
    <col min="15620" max="15620" width="8.85546875" style="4"/>
    <col min="15621" max="15621" width="11.42578125" style="4" customWidth="1"/>
    <col min="15622" max="15622" width="8.85546875" style="4"/>
    <col min="15623" max="15623" width="22.28515625" style="4" customWidth="1"/>
    <col min="15624" max="15624" width="8.42578125" style="4" customWidth="1"/>
    <col min="15625" max="15625" width="26.42578125" style="4" customWidth="1"/>
    <col min="15626" max="15627" width="8.85546875" style="4"/>
    <col min="15628" max="15628" width="19.5703125" style="4" customWidth="1"/>
    <col min="15629" max="15872" width="8.85546875" style="4"/>
    <col min="15873" max="15873" width="2" style="4" customWidth="1"/>
    <col min="15874" max="15874" width="1.7109375" style="4" customWidth="1"/>
    <col min="15875" max="15875" width="2.140625" style="4" customWidth="1"/>
    <col min="15876" max="15876" width="8.85546875" style="4"/>
    <col min="15877" max="15877" width="11.42578125" style="4" customWidth="1"/>
    <col min="15878" max="15878" width="8.85546875" style="4"/>
    <col min="15879" max="15879" width="22.28515625" style="4" customWidth="1"/>
    <col min="15880" max="15880" width="8.42578125" style="4" customWidth="1"/>
    <col min="15881" max="15881" width="26.42578125" style="4" customWidth="1"/>
    <col min="15882" max="15883" width="8.85546875" style="4"/>
    <col min="15884" max="15884" width="19.5703125" style="4" customWidth="1"/>
    <col min="15885" max="16128" width="8.85546875" style="4"/>
    <col min="16129" max="16129" width="2" style="4" customWidth="1"/>
    <col min="16130" max="16130" width="1.7109375" style="4" customWidth="1"/>
    <col min="16131" max="16131" width="2.140625" style="4" customWidth="1"/>
    <col min="16132" max="16132" width="8.85546875" style="4"/>
    <col min="16133" max="16133" width="11.42578125" style="4" customWidth="1"/>
    <col min="16134" max="16134" width="8.85546875" style="4"/>
    <col min="16135" max="16135" width="22.28515625" style="4" customWidth="1"/>
    <col min="16136" max="16136" width="8.42578125" style="4" customWidth="1"/>
    <col min="16137" max="16137" width="26.42578125" style="4" customWidth="1"/>
    <col min="16138" max="16139" width="8.85546875" style="4"/>
    <col min="16140" max="16140" width="19.5703125" style="4" customWidth="1"/>
    <col min="16141" max="16384" width="8.85546875" style="4"/>
  </cols>
  <sheetData>
    <row r="6" spans="1:11" x14ac:dyDescent="0.2">
      <c r="H6" s="5"/>
      <c r="I6" s="5"/>
    </row>
    <row r="7" spans="1:11" x14ac:dyDescent="0.2">
      <c r="H7" s="5"/>
      <c r="I7" s="5"/>
    </row>
    <row r="8" spans="1:11" x14ac:dyDescent="0.2">
      <c r="H8" s="5"/>
      <c r="I8" s="5"/>
    </row>
    <row r="9" spans="1:11" x14ac:dyDescent="0.2">
      <c r="A9" s="6"/>
      <c r="B9" s="6"/>
      <c r="C9" s="6"/>
      <c r="D9" s="6"/>
      <c r="E9" s="6"/>
      <c r="F9" s="7"/>
      <c r="G9" s="6"/>
      <c r="H9" s="8"/>
      <c r="I9" s="9"/>
    </row>
    <row r="10" spans="1:11" ht="27" x14ac:dyDescent="0.5">
      <c r="A10" s="10"/>
      <c r="B10" s="10"/>
      <c r="C10" s="10"/>
      <c r="D10" s="351" t="s">
        <v>414</v>
      </c>
      <c r="E10" s="352"/>
      <c r="F10" s="353"/>
      <c r="G10" s="352"/>
      <c r="H10" s="354"/>
      <c r="I10" s="355"/>
      <c r="J10" s="356"/>
      <c r="K10" s="356"/>
    </row>
    <row r="11" spans="1:11" ht="27" x14ac:dyDescent="0.5">
      <c r="A11" s="10"/>
      <c r="B11" s="10"/>
      <c r="C11" s="10"/>
      <c r="D11" s="357" t="s">
        <v>415</v>
      </c>
      <c r="E11" s="358"/>
      <c r="F11" s="359"/>
      <c r="G11" s="358"/>
      <c r="H11" s="354"/>
      <c r="I11" s="355"/>
      <c r="J11" s="356"/>
      <c r="K11" s="356"/>
    </row>
    <row r="12" spans="1:11" ht="19.5" x14ac:dyDescent="0.4">
      <c r="A12" s="10"/>
      <c r="B12" s="10"/>
      <c r="C12" s="10"/>
      <c r="D12" s="341"/>
      <c r="E12" s="341"/>
      <c r="F12" s="341"/>
      <c r="G12" s="341"/>
      <c r="H12" s="342"/>
      <c r="I12" s="340"/>
    </row>
    <row r="13" spans="1:11" ht="15" x14ac:dyDescent="0.3">
      <c r="A13" s="10"/>
      <c r="B13" s="10"/>
      <c r="C13" s="10"/>
      <c r="D13" s="343"/>
      <c r="E13" s="343"/>
      <c r="F13" s="343"/>
      <c r="G13" s="343"/>
      <c r="H13" s="339"/>
      <c r="I13" s="340"/>
    </row>
    <row r="14" spans="1:11" ht="29.45" customHeight="1" x14ac:dyDescent="0.45">
      <c r="A14" s="10"/>
      <c r="B14" s="10"/>
      <c r="C14" s="10"/>
      <c r="D14" s="484" t="s">
        <v>501</v>
      </c>
      <c r="E14" s="485"/>
      <c r="F14" s="486"/>
      <c r="G14" s="485"/>
      <c r="H14" s="487"/>
      <c r="I14" s="488"/>
    </row>
    <row r="15" spans="1:11" ht="19.5" x14ac:dyDescent="0.4">
      <c r="A15" s="10"/>
      <c r="B15" s="10"/>
      <c r="C15" s="10"/>
      <c r="D15" s="339"/>
      <c r="E15" s="339"/>
      <c r="F15" s="360"/>
      <c r="G15" s="339"/>
      <c r="H15" s="344"/>
      <c r="I15" s="482"/>
    </row>
    <row r="16" spans="1:11" ht="15" x14ac:dyDescent="0.3">
      <c r="A16" s="10"/>
      <c r="B16" s="10"/>
      <c r="C16" s="10"/>
      <c r="D16" s="339"/>
      <c r="E16" s="339"/>
      <c r="F16" s="339"/>
      <c r="G16" s="339"/>
      <c r="H16" s="339"/>
      <c r="I16" s="340"/>
    </row>
    <row r="17" spans="1:9" ht="19.5" x14ac:dyDescent="0.4">
      <c r="A17" s="10"/>
      <c r="B17" s="10"/>
      <c r="C17" s="10"/>
      <c r="D17" s="342" t="s">
        <v>133</v>
      </c>
      <c r="E17" s="339"/>
      <c r="F17" s="339"/>
      <c r="G17" s="339"/>
      <c r="H17" s="339"/>
      <c r="I17" s="483"/>
    </row>
    <row r="18" spans="1:9" ht="15" x14ac:dyDescent="0.3">
      <c r="A18" s="10"/>
      <c r="B18" s="10"/>
      <c r="C18" s="10"/>
      <c r="D18" s="339"/>
      <c r="E18" s="361"/>
      <c r="F18" s="361"/>
      <c r="G18" s="339"/>
      <c r="H18" s="339"/>
      <c r="I18" s="339"/>
    </row>
    <row r="19" spans="1:9" ht="15" x14ac:dyDescent="0.3">
      <c r="A19" s="10"/>
      <c r="B19" s="10"/>
      <c r="C19" s="10"/>
      <c r="D19" s="339"/>
      <c r="E19" s="339"/>
      <c r="F19" s="339"/>
      <c r="G19" s="339"/>
      <c r="H19" s="339"/>
      <c r="I19" s="339"/>
    </row>
    <row r="20" spans="1:9" ht="15" x14ac:dyDescent="0.3">
      <c r="A20" s="10"/>
      <c r="B20" s="10"/>
      <c r="C20" s="10"/>
      <c r="D20" s="339"/>
      <c r="E20" s="339"/>
      <c r="F20" s="339"/>
      <c r="G20" s="339"/>
      <c r="H20" s="345"/>
      <c r="I20" s="339"/>
    </row>
    <row r="21" spans="1:9" ht="15" x14ac:dyDescent="0.3">
      <c r="A21" s="10"/>
      <c r="B21" s="10"/>
      <c r="C21" s="10"/>
      <c r="D21" s="350"/>
      <c r="E21" s="350"/>
      <c r="F21" s="339"/>
      <c r="G21" s="339"/>
      <c r="H21" s="339"/>
      <c r="I21" s="340"/>
    </row>
    <row r="22" spans="1:9" ht="19.5" x14ac:dyDescent="0.4">
      <c r="A22" s="10"/>
      <c r="B22" s="10"/>
      <c r="C22" s="10"/>
      <c r="D22" s="342" t="s">
        <v>140</v>
      </c>
      <c r="E22" s="339"/>
      <c r="F22" s="362"/>
      <c r="G22" s="339"/>
      <c r="H22" s="339"/>
      <c r="I22" s="483"/>
    </row>
    <row r="23" spans="1:9" ht="15" x14ac:dyDescent="0.3">
      <c r="A23" s="10"/>
      <c r="B23" s="10"/>
      <c r="C23" s="10"/>
      <c r="D23" s="339"/>
      <c r="E23" s="339"/>
      <c r="F23" s="362"/>
      <c r="G23" s="339"/>
      <c r="H23" s="339"/>
      <c r="I23" s="340"/>
    </row>
    <row r="24" spans="1:9" ht="15" x14ac:dyDescent="0.3">
      <c r="A24" s="10"/>
      <c r="B24" s="10"/>
      <c r="C24" s="10"/>
      <c r="D24" s="339"/>
      <c r="E24" s="339"/>
      <c r="F24" s="339"/>
      <c r="G24" s="339"/>
      <c r="H24" s="339"/>
      <c r="I24" s="340"/>
    </row>
    <row r="25" spans="1:9" ht="15" x14ac:dyDescent="0.3">
      <c r="A25" s="10"/>
      <c r="B25" s="10"/>
      <c r="C25" s="10"/>
      <c r="D25" s="339"/>
      <c r="E25" s="339"/>
      <c r="F25" s="339"/>
      <c r="G25" s="339"/>
      <c r="H25" s="339"/>
      <c r="I25" s="340"/>
    </row>
    <row r="26" spans="1:9" ht="15" x14ac:dyDescent="0.3">
      <c r="A26" s="10"/>
      <c r="B26" s="10"/>
      <c r="C26" s="10"/>
      <c r="D26" s="339"/>
      <c r="E26" s="361"/>
      <c r="F26" s="350"/>
      <c r="G26" s="339"/>
      <c r="H26" s="339"/>
      <c r="I26" s="339"/>
    </row>
    <row r="27" spans="1:9" ht="15" x14ac:dyDescent="0.3">
      <c r="A27" s="10"/>
      <c r="B27" s="10"/>
      <c r="C27" s="10"/>
      <c r="D27" s="339"/>
      <c r="E27" s="339"/>
      <c r="F27" s="339"/>
      <c r="G27" s="339"/>
      <c r="H27" s="339"/>
      <c r="I27" s="340"/>
    </row>
    <row r="28" spans="1:9" ht="15" x14ac:dyDescent="0.3">
      <c r="A28" s="10"/>
      <c r="B28" s="10"/>
      <c r="C28" s="10"/>
      <c r="D28" s="350"/>
      <c r="E28" s="339"/>
      <c r="F28" s="339"/>
      <c r="G28" s="339"/>
      <c r="H28" s="339"/>
      <c r="I28" s="340"/>
    </row>
    <row r="29" spans="1:9" ht="15" x14ac:dyDescent="0.3">
      <c r="A29" s="10"/>
      <c r="B29" s="10"/>
      <c r="C29" s="10"/>
      <c r="D29" s="339"/>
      <c r="E29" s="339"/>
      <c r="F29" s="339"/>
      <c r="G29" s="339"/>
      <c r="H29" s="339"/>
      <c r="I29" s="340"/>
    </row>
    <row r="30" spans="1:9" ht="15" x14ac:dyDescent="0.3">
      <c r="A30" s="10"/>
      <c r="B30" s="10"/>
      <c r="C30" s="10"/>
      <c r="D30" s="339"/>
      <c r="E30" s="339"/>
      <c r="F30" s="339"/>
      <c r="G30" s="339"/>
      <c r="H30" s="339"/>
      <c r="I30" s="340"/>
    </row>
    <row r="31" spans="1:9" ht="15" x14ac:dyDescent="0.3">
      <c r="A31" s="10"/>
      <c r="B31" s="10"/>
      <c r="C31" s="10"/>
      <c r="D31" s="339"/>
      <c r="E31" s="339"/>
      <c r="F31" s="339"/>
      <c r="G31" s="339"/>
      <c r="H31" s="339"/>
      <c r="I31" s="340"/>
    </row>
    <row r="32" spans="1:9" ht="15" x14ac:dyDescent="0.3">
      <c r="A32" s="10"/>
      <c r="B32" s="10"/>
      <c r="C32" s="10"/>
      <c r="D32" s="339"/>
      <c r="E32" s="339"/>
      <c r="F32" s="339"/>
      <c r="G32" s="339"/>
      <c r="H32" s="339"/>
      <c r="I32" s="340"/>
    </row>
    <row r="33" spans="1:9" ht="15" x14ac:dyDescent="0.3">
      <c r="A33" s="10"/>
      <c r="B33" s="10"/>
      <c r="C33" s="10"/>
      <c r="D33" s="339"/>
      <c r="E33" s="339"/>
      <c r="F33" s="339"/>
      <c r="G33" s="339"/>
      <c r="H33" s="339"/>
      <c r="I33" s="340"/>
    </row>
    <row r="34" spans="1:9" ht="15" x14ac:dyDescent="0.3">
      <c r="A34" s="10"/>
      <c r="B34" s="10"/>
      <c r="C34" s="10"/>
      <c r="D34" s="339"/>
      <c r="E34" s="339"/>
      <c r="F34" s="339"/>
      <c r="G34" s="339"/>
      <c r="H34" s="339"/>
      <c r="I34" s="340"/>
    </row>
    <row r="35" spans="1:9" ht="15" x14ac:dyDescent="0.3">
      <c r="A35" s="10"/>
      <c r="B35" s="10"/>
      <c r="C35" s="10"/>
      <c r="D35" s="339"/>
      <c r="E35" s="339"/>
      <c r="F35" s="339"/>
      <c r="G35" s="339"/>
      <c r="H35" s="339"/>
      <c r="I35" s="340"/>
    </row>
    <row r="36" spans="1:9" ht="15" x14ac:dyDescent="0.3">
      <c r="A36" s="10"/>
      <c r="B36" s="10"/>
      <c r="C36" s="10"/>
      <c r="D36" s="339"/>
      <c r="E36" s="339"/>
      <c r="F36" s="339"/>
      <c r="G36" s="339"/>
      <c r="H36" s="339"/>
      <c r="I36" s="340"/>
    </row>
    <row r="37" spans="1:9" ht="19.5" x14ac:dyDescent="0.4">
      <c r="A37" s="10"/>
      <c r="B37" s="10"/>
      <c r="C37" s="10"/>
      <c r="D37" s="339"/>
      <c r="E37" s="339"/>
      <c r="F37" s="363"/>
      <c r="G37" s="339"/>
      <c r="H37" s="339"/>
      <c r="I37" s="350"/>
    </row>
    <row r="38" spans="1:9" ht="23.25" thickBot="1" x14ac:dyDescent="0.5">
      <c r="A38" s="10"/>
      <c r="B38" s="10"/>
      <c r="C38" s="10"/>
      <c r="D38" s="485"/>
      <c r="E38" s="492" t="s">
        <v>134</v>
      </c>
      <c r="F38" s="492"/>
      <c r="G38" s="492"/>
      <c r="H38" s="489" t="s">
        <v>500</v>
      </c>
      <c r="I38" s="490"/>
    </row>
    <row r="39" spans="1:9" ht="15.75" thickTop="1" x14ac:dyDescent="0.3">
      <c r="A39" s="10"/>
      <c r="B39" s="10"/>
      <c r="C39" s="10"/>
      <c r="D39" s="343"/>
      <c r="E39" s="343"/>
      <c r="F39" s="343"/>
      <c r="G39" s="339"/>
      <c r="H39" s="339"/>
      <c r="I39" s="340"/>
    </row>
    <row r="40" spans="1:9" ht="15" x14ac:dyDescent="0.3">
      <c r="D40" s="346"/>
      <c r="E40" s="346"/>
      <c r="F40" s="346"/>
      <c r="G40" s="346"/>
      <c r="H40" s="346"/>
      <c r="I40" s="346"/>
    </row>
    <row r="41" spans="1:9" ht="15" x14ac:dyDescent="0.3">
      <c r="D41" s="346"/>
      <c r="E41" s="346"/>
      <c r="F41" s="346"/>
      <c r="G41" s="346"/>
      <c r="H41" s="346"/>
      <c r="I41" s="346"/>
    </row>
    <row r="42" spans="1:9" ht="15" x14ac:dyDescent="0.3">
      <c r="D42" s="346"/>
      <c r="E42" s="346"/>
      <c r="F42" s="346"/>
      <c r="G42" s="346"/>
      <c r="H42" s="346"/>
      <c r="I42" s="346"/>
    </row>
    <row r="43" spans="1:9" ht="15" x14ac:dyDescent="0.3">
      <c r="D43" s="346"/>
      <c r="E43" s="346"/>
      <c r="F43" s="346"/>
      <c r="G43" s="346"/>
      <c r="H43" s="346"/>
      <c r="I43" s="346"/>
    </row>
    <row r="44" spans="1:9" ht="19.5" x14ac:dyDescent="0.4">
      <c r="D44" s="346"/>
      <c r="E44" s="347" t="s">
        <v>141</v>
      </c>
      <c r="F44" s="348"/>
      <c r="G44" s="348"/>
      <c r="H44" s="349" t="s">
        <v>143</v>
      </c>
      <c r="I44" s="348"/>
    </row>
    <row r="45" spans="1:9" ht="19.5" x14ac:dyDescent="0.4">
      <c r="D45" s="346"/>
      <c r="E45" s="347"/>
      <c r="F45" s="346"/>
      <c r="G45" s="346"/>
      <c r="H45" s="346"/>
      <c r="I45" s="350"/>
    </row>
    <row r="46" spans="1:9" ht="19.5" x14ac:dyDescent="0.4">
      <c r="D46" s="346"/>
      <c r="E46" s="347" t="s">
        <v>142</v>
      </c>
      <c r="F46" s="348"/>
      <c r="G46" s="348"/>
      <c r="H46" s="348"/>
      <c r="I46" s="350"/>
    </row>
    <row r="47" spans="1:9" ht="15" x14ac:dyDescent="0.3">
      <c r="D47" s="346"/>
      <c r="E47" s="346"/>
      <c r="F47" s="346"/>
      <c r="G47" s="346"/>
      <c r="H47" s="346"/>
      <c r="I47" s="350"/>
    </row>
    <row r="48" spans="1:9" ht="15" x14ac:dyDescent="0.3">
      <c r="D48" s="346"/>
      <c r="E48" s="346"/>
      <c r="F48" s="346"/>
      <c r="G48" s="346"/>
      <c r="H48" s="346"/>
      <c r="I48" s="346"/>
    </row>
    <row r="49" spans="4:9" ht="15" x14ac:dyDescent="0.3">
      <c r="D49" s="346"/>
      <c r="E49" s="346"/>
      <c r="F49" s="346"/>
      <c r="G49" s="346"/>
      <c r="H49" s="346"/>
      <c r="I49" s="346"/>
    </row>
  </sheetData>
  <mergeCells count="1">
    <mergeCell ref="E38:G38"/>
  </mergeCells>
  <pageMargins left="0.75" right="0.75" top="1" bottom="1" header="0.5" footer="0.5"/>
  <pageSetup scale="82" orientation="portrait" horizontalDpi="1200" verticalDpi="1200" r:id="rId1"/>
  <headerFooter alignWithMargins="0">
    <oddHeader xml:space="preserve">&amp;L&amp;"Times New Roman,Regular"                &amp;"-,Regular"MONTSERRAT PORT AUTHORITY OFFICE  RECONFIGURATION  WORKS                MINISTRY OF COMMUNICATION WORKS &amp; LABOUR&amp;"Times New Roman,Regular"
</oddHeader>
    <oddFooter>&amp;CPart H 4.3 Gen. Summary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Part H 4.1 Preliminaries</vt:lpstr>
      <vt:lpstr>Part H 4.2-Measured Works</vt:lpstr>
      <vt:lpstr>Part H 4.3 General Summary</vt:lpstr>
      <vt:lpstr>'Part H 4.1 Preliminaries'!Print_Area</vt:lpstr>
      <vt:lpstr>'Part H 4.2-Measured Works'!Print_Area</vt:lpstr>
      <vt:lpstr>'Part H 4.3 General Summary'!Print_Area</vt:lpstr>
      <vt:lpstr>'Part H 4.1 Preliminaries'!Print_Titles</vt:lpstr>
      <vt:lpstr>'Part H 4.2-Measured Works'!Print_Titles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Rolando Kassie</cp:lastModifiedBy>
  <cp:lastPrinted>2018-04-21T01:04:11Z</cp:lastPrinted>
  <dcterms:created xsi:type="dcterms:W3CDTF">1996-10-14T23:33:28Z</dcterms:created>
  <dcterms:modified xsi:type="dcterms:W3CDTF">2019-02-11T14:39:23Z</dcterms:modified>
</cp:coreProperties>
</file>